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3965" windowHeight="10620" tabRatio="931" activeTab="0"/>
  </bookViews>
  <sheets>
    <sheet name="Table 1 Annual" sheetId="1" r:id="rId1"/>
    <sheet name="Table 2 Annual" sheetId="2" r:id="rId2"/>
    <sheet name="Table 3 Annual" sheetId="3" r:id="rId3"/>
    <sheet name="Table 4 Annual" sheetId="4" r:id="rId4"/>
    <sheet name="Table 5 Annual" sheetId="5" r:id="rId5"/>
    <sheet name="Table 6 Annual" sheetId="6" r:id="rId6"/>
    <sheet name="Table 8 Annual" sheetId="7" r:id="rId7"/>
    <sheet name="Table 9 Annual" sheetId="8" r:id="rId8"/>
  </sheets>
  <externalReferences>
    <externalReference r:id="rId11"/>
  </externalReferences>
  <definedNames>
    <definedName name="_10_">'[1]WGDIST'!#REF!</definedName>
    <definedName name="ALL">'[1]WGDIST'!$A$117:$G$141</definedName>
    <definedName name="_xlnm.Print_Area" localSheetId="0">'Table 1 Annual'!$A$1:$K$36</definedName>
    <definedName name="_xlnm.Print_Area" localSheetId="1">'Table 2 Annual'!$A$1:$I$36</definedName>
    <definedName name="_xlnm.Print_Area" localSheetId="2">'Table 3 Annual'!$A$1:$J$36</definedName>
    <definedName name="_xlnm.Print_Area" localSheetId="3">'Table 4 Annual'!$A$1:$K$28</definedName>
    <definedName name="_xlnm.Print_Area" localSheetId="4">'Table 5 Annual'!$A$1:$I$29</definedName>
    <definedName name="_xlnm.Print_Area" localSheetId="5">'Table 6 Annual'!$A$1:$I$28</definedName>
    <definedName name="_xlnm.Print_Area" localSheetId="7">'Table 9 Annual'!$A$1:$O$46</definedName>
  </definedNames>
  <calcPr calcMode="manual" fullCalcOnLoad="1"/>
</workbook>
</file>

<file path=xl/sharedStrings.xml><?xml version="1.0" encoding="utf-8"?>
<sst xmlns="http://schemas.openxmlformats.org/spreadsheetml/2006/main" count="377" uniqueCount="80">
  <si>
    <t>Total</t>
  </si>
  <si>
    <t>Under 5 employees</t>
  </si>
  <si>
    <t>Mean</t>
  </si>
  <si>
    <t>Natural Resources and Mining</t>
  </si>
  <si>
    <t>Construction</t>
  </si>
  <si>
    <t>Manufacturing</t>
  </si>
  <si>
    <t>Wholesale Trade</t>
  </si>
  <si>
    <t>Retail Trade</t>
  </si>
  <si>
    <t>Information</t>
  </si>
  <si>
    <t>Financial Activities</t>
  </si>
  <si>
    <t>Professional and Business Services</t>
  </si>
  <si>
    <t>Leisure and Hospitality</t>
  </si>
  <si>
    <t>Other Services</t>
  </si>
  <si>
    <t>Transportation, Warehousing, and Utilities</t>
  </si>
  <si>
    <t>Total - All Industries</t>
  </si>
  <si>
    <t>5 - 9 employees</t>
  </si>
  <si>
    <t>10 - 19 employees</t>
  </si>
  <si>
    <t>20 - 49 employees</t>
  </si>
  <si>
    <t>50 - 99 employees</t>
  </si>
  <si>
    <t>100 - 249 employees</t>
  </si>
  <si>
    <t>250 - 499 employees</t>
  </si>
  <si>
    <t>500 or more employees</t>
  </si>
  <si>
    <t>$15.00 - $19.99</t>
  </si>
  <si>
    <t xml:space="preserve">     0 (zero) hours reported</t>
  </si>
  <si>
    <t xml:space="preserve">     999 hours reported</t>
  </si>
  <si>
    <t xml:space="preserve">     wages &gt;  $500/hr calculated and &lt; 10 hours reported</t>
  </si>
  <si>
    <t>Records meeting the following conditions have been excluded from this analysis:</t>
  </si>
  <si>
    <t>$20.00 - $29.99</t>
  </si>
  <si>
    <t>$30.00 - $39.99</t>
  </si>
  <si>
    <t>$40.00 - $49.99</t>
  </si>
  <si>
    <t>Non-classifiable</t>
  </si>
  <si>
    <t>Source: Unemployment Insurance Wage Records</t>
  </si>
  <si>
    <t>Median Wage</t>
  </si>
  <si>
    <t>Percent Change from Prior Year</t>
  </si>
  <si>
    <t>All Workers</t>
  </si>
  <si>
    <t>Q1</t>
  </si>
  <si>
    <t>Q2</t>
  </si>
  <si>
    <t>Q3</t>
  </si>
  <si>
    <t>Q4</t>
  </si>
  <si>
    <t>Q5</t>
  </si>
  <si>
    <t>All</t>
  </si>
  <si>
    <t>Quintiles</t>
  </si>
  <si>
    <t>Median</t>
  </si>
  <si>
    <t>Employed in All 4 Quarters</t>
  </si>
  <si>
    <t>Employed 200+ Hours in All 4 Quarters</t>
  </si>
  <si>
    <t>Employed 350+ Hours in All 4 Quarters</t>
  </si>
  <si>
    <r>
      <t>All</t>
    </r>
    <r>
      <rPr>
        <vertAlign val="superscript"/>
        <sz val="12"/>
        <rFont val="Arial"/>
        <family val="2"/>
      </rPr>
      <t>1</t>
    </r>
  </si>
  <si>
    <t>* Count of jobs, where a job is one or more quarter's employment with employer during year.</t>
  </si>
  <si>
    <t xml:space="preserve">   Individuals holding multiple jobs will be counted more than once.</t>
  </si>
  <si>
    <t>N/A</t>
  </si>
  <si>
    <t>Quarterly age records meeting the following conditions have been excluded from this analysis:</t>
  </si>
  <si>
    <t xml:space="preserve">     wages &lt; $7.25/hr (Federal minimum wage) calculated</t>
  </si>
  <si>
    <t>$50.00 - $59.99</t>
  </si>
  <si>
    <t>$60.00 or more</t>
  </si>
  <si>
    <t>Private Educational Services</t>
  </si>
  <si>
    <t>Health Care &amp; Social Assistance</t>
  </si>
  <si>
    <t>State Government</t>
  </si>
  <si>
    <t>Local Government</t>
  </si>
  <si>
    <r>
      <t>All</t>
    </r>
    <r>
      <rPr>
        <vertAlign val="superscript"/>
        <sz val="12"/>
        <rFont val="Arial"/>
        <family val="2"/>
      </rPr>
      <t>2</t>
    </r>
  </si>
  <si>
    <r>
      <t>All</t>
    </r>
    <r>
      <rPr>
        <vertAlign val="superscript"/>
        <sz val="12"/>
        <rFont val="Arial"/>
        <family val="2"/>
      </rPr>
      <t>3</t>
    </r>
  </si>
  <si>
    <r>
      <t>All</t>
    </r>
    <r>
      <rPr>
        <vertAlign val="superscript"/>
        <sz val="12"/>
        <rFont val="Arial"/>
        <family val="2"/>
      </rPr>
      <t>4</t>
    </r>
  </si>
  <si>
    <t>Table 1:  Oregon - Number of Jobs by Hourly Wage Level and Broad Industry - 2019*</t>
  </si>
  <si>
    <t>Table 2:  Oregon - Fraction of Jobs by Broad Industry by Hourly Wage Level - 2019*</t>
  </si>
  <si>
    <t>Table 3:  Oregon - Fraction of Jobs by Hourly Wage Level by Broad Industry - 2019*</t>
  </si>
  <si>
    <t>Table 4:  Oregon - Number of Jobs by Hourly Wage Level and Firm Size Class - 2019*</t>
  </si>
  <si>
    <t>Table 5:  Oregon - Fraction of Jobs by Firm Size Class by Hourly Wage Level - 2019*</t>
  </si>
  <si>
    <t>Table 6:  Oregon - Fraction of Jobs by Hourly Wage Level by Firm Size Class - 2019*</t>
  </si>
  <si>
    <t>Table 8:  Oregon - Annual Wages by Quintile and Hours Worked - 2019</t>
  </si>
  <si>
    <t>2019 Wages</t>
  </si>
  <si>
    <r>
      <t>1</t>
    </r>
    <r>
      <rPr>
        <sz val="12"/>
        <rFont val="Arial"/>
        <family val="2"/>
      </rPr>
      <t>2,343,026 SSNs</t>
    </r>
  </si>
  <si>
    <r>
      <t>2</t>
    </r>
    <r>
      <rPr>
        <sz val="12"/>
        <rFont val="Arial"/>
        <family val="2"/>
      </rPr>
      <t>1,615,468 SSNs</t>
    </r>
  </si>
  <si>
    <r>
      <t>3</t>
    </r>
    <r>
      <rPr>
        <sz val="12"/>
        <rFont val="Arial"/>
        <family val="2"/>
      </rPr>
      <t>1,242,950 SSNs</t>
    </r>
  </si>
  <si>
    <r>
      <t>4</t>
    </r>
    <r>
      <rPr>
        <sz val="12"/>
        <rFont val="Arial"/>
        <family val="2"/>
      </rPr>
      <t>948,171 SSNs</t>
    </r>
  </si>
  <si>
    <t>Table 9:  Oregon - Annual Hourly Wages by Quintile and Hours Worked - 2019</t>
  </si>
  <si>
    <t>2019 Hourly Wages</t>
  </si>
  <si>
    <r>
      <t>1</t>
    </r>
    <r>
      <rPr>
        <sz val="12"/>
        <rFont val="Arial"/>
        <family val="2"/>
      </rPr>
      <t>2,308,543 SSNs</t>
    </r>
  </si>
  <si>
    <r>
      <t>2</t>
    </r>
    <r>
      <rPr>
        <sz val="12"/>
        <rFont val="Arial"/>
        <family val="2"/>
      </rPr>
      <t>1,563,338 SSNs</t>
    </r>
  </si>
  <si>
    <r>
      <t>3</t>
    </r>
    <r>
      <rPr>
        <sz val="12"/>
        <rFont val="Arial"/>
        <family val="2"/>
      </rPr>
      <t>1,230,245 SSNs</t>
    </r>
  </si>
  <si>
    <r>
      <t>4</t>
    </r>
    <r>
      <rPr>
        <sz val="12"/>
        <rFont val="Arial"/>
        <family val="2"/>
      </rPr>
      <t>937,595 SSNs</t>
    </r>
  </si>
  <si>
    <t>Under $15.00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</si>
</sst>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0.000"/>
    <numFmt numFmtId="168" formatCode="0.0"/>
    <numFmt numFmtId="169" formatCode="0.0%"/>
    <numFmt numFmtId="170" formatCode="General_)"/>
    <numFmt numFmtId="171" formatCode="mm/dd/yy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0000_);_(&quot;$&quot;* \(#,##0.00000\);_(&quot;$&quot;* &quot;-&quot;??_);_(@_)"/>
    <numFmt numFmtId="178" formatCode="0.0000000"/>
    <numFmt numFmtId="179" formatCode="0.000000"/>
    <numFmt numFmtId="180" formatCode="0.00000"/>
    <numFmt numFmtId="181" formatCode="0.0000"/>
    <numFmt numFmtId="182" formatCode="0.000%"/>
    <numFmt numFmtId="183" formatCode="0.0000%"/>
    <numFmt numFmtId="184" formatCode="0.00000%"/>
    <numFmt numFmtId="185" formatCode="0.000000%"/>
    <numFmt numFmtId="186" formatCode="&quot;$&quot;#,##0.00"/>
  </numFmts>
  <fonts count="40">
    <font>
      <sz val="12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186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right"/>
    </xf>
    <xf numFmtId="169" fontId="0" fillId="33" borderId="0" xfId="0" applyNumberFormat="1" applyFont="1" applyFill="1" applyAlignment="1">
      <alignment horizontal="right"/>
    </xf>
    <xf numFmtId="16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left"/>
    </xf>
    <xf numFmtId="3" fontId="0" fillId="0" borderId="0" xfId="0" applyNumberFormat="1" applyFill="1" applyAlignment="1">
      <alignment/>
    </xf>
    <xf numFmtId="186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69" fontId="0" fillId="0" borderId="0" xfId="57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6" fontId="0" fillId="0" borderId="0" xfId="44" applyNumberFormat="1" applyFont="1" applyFill="1" applyAlignment="1">
      <alignment/>
    </xf>
    <xf numFmtId="166" fontId="0" fillId="0" borderId="0" xfId="44" applyNumberFormat="1" applyFont="1" applyFill="1" applyAlignment="1">
      <alignment horizontal="right"/>
    </xf>
    <xf numFmtId="16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6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66" fontId="0" fillId="0" borderId="0" xfId="44" applyNumberFormat="1" applyFont="1" applyFill="1" applyAlignment="1">
      <alignment horizontal="right"/>
    </xf>
    <xf numFmtId="169" fontId="0" fillId="0" borderId="0" xfId="57" applyNumberFormat="1" applyFont="1" applyFill="1" applyAlignment="1">
      <alignment/>
    </xf>
    <xf numFmtId="0" fontId="0" fillId="0" borderId="0" xfId="0" applyFont="1" applyFill="1" applyAlignment="1">
      <alignment/>
    </xf>
    <xf numFmtId="166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9" fontId="0" fillId="0" borderId="0" xfId="57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0" fillId="34" borderId="0" xfId="0" applyFont="1" applyFill="1" applyAlignment="1">
      <alignment horizontal="right"/>
    </xf>
    <xf numFmtId="169" fontId="0" fillId="34" borderId="0" xfId="0" applyNumberFormat="1" applyFont="1" applyFill="1" applyAlignment="1">
      <alignment horizontal="right"/>
    </xf>
    <xf numFmtId="186" fontId="0" fillId="0" borderId="0" xfId="0" applyNumberFormat="1" applyFont="1" applyFill="1" applyAlignment="1">
      <alignment/>
    </xf>
    <xf numFmtId="186" fontId="0" fillId="0" borderId="0" xfId="44" applyNumberFormat="1" applyFont="1" applyFill="1" applyAlignment="1">
      <alignment/>
    </xf>
    <xf numFmtId="186" fontId="0" fillId="0" borderId="0" xfId="44" applyNumberFormat="1" applyFont="1" applyFill="1" applyAlignment="1">
      <alignment horizontal="right"/>
    </xf>
    <xf numFmtId="2" fontId="0" fillId="0" borderId="0" xfId="44" applyNumberFormat="1" applyFont="1" applyFill="1" applyAlignment="1">
      <alignment horizontal="right"/>
    </xf>
    <xf numFmtId="2" fontId="3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169" fontId="3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right" wrapText="1"/>
    </xf>
    <xf numFmtId="0" fontId="0" fillId="33" borderId="0" xfId="0" applyFont="1" applyFill="1" applyAlignment="1">
      <alignment horizontal="right"/>
    </xf>
    <xf numFmtId="2" fontId="3" fillId="0" borderId="0" xfId="0" applyNumberFormat="1" applyFont="1" applyAlignment="1">
      <alignment horizontal="left"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Alignment="1" quotePrefix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s\2003\wage%20file\Wage%20Dist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GDIST"/>
    </sheetNames>
    <sheetDataSet>
      <sheetData sheetId="0">
        <row r="117">
          <cell r="C117" t="str">
            <v>        200X Wage Distribution</v>
          </cell>
        </row>
        <row r="118">
          <cell r="C118" t="str">
            <v>  of Oregonians, by quarters worked</v>
          </cell>
        </row>
        <row r="120">
          <cell r="A120" t="str">
            <v>      Wages</v>
          </cell>
          <cell r="D120" t="str">
            <v>   Quarters Worked</v>
          </cell>
        </row>
        <row r="121">
          <cell r="A121" t="str">
            <v>Greater</v>
          </cell>
          <cell r="B121" t="str">
            <v>or Equal</v>
          </cell>
        </row>
        <row r="122">
          <cell r="A122" t="str">
            <v>Than</v>
          </cell>
          <cell r="B122" t="str">
            <v>To</v>
          </cell>
          <cell r="C122" t="str">
            <v>1</v>
          </cell>
          <cell r="D122" t="str">
            <v>2</v>
          </cell>
          <cell r="E122" t="str">
            <v>3</v>
          </cell>
          <cell r="F122" t="str">
            <v>4</v>
          </cell>
          <cell r="G122" t="str">
            <v>Total</v>
          </cell>
        </row>
        <row r="123">
          <cell r="B123">
            <v>0</v>
          </cell>
          <cell r="C123">
            <v>999</v>
          </cell>
          <cell r="D123">
            <v>205</v>
          </cell>
          <cell r="E123">
            <v>76</v>
          </cell>
          <cell r="F123">
            <v>51</v>
          </cell>
          <cell r="G123">
            <v>1331</v>
          </cell>
        </row>
        <row r="124">
          <cell r="A124">
            <v>0</v>
          </cell>
          <cell r="B124">
            <v>5000</v>
          </cell>
          <cell r="C124">
            <v>225984</v>
          </cell>
          <cell r="D124">
            <v>159068</v>
          </cell>
          <cell r="E124">
            <v>85634</v>
          </cell>
          <cell r="F124">
            <v>66155</v>
          </cell>
          <cell r="G124">
            <v>536841</v>
          </cell>
        </row>
        <row r="125">
          <cell r="A125">
            <v>5000</v>
          </cell>
          <cell r="B125">
            <v>10000</v>
          </cell>
          <cell r="C125">
            <v>17639</v>
          </cell>
          <cell r="D125">
            <v>40687</v>
          </cell>
          <cell r="E125">
            <v>62577</v>
          </cell>
          <cell r="F125">
            <v>131635</v>
          </cell>
          <cell r="G125">
            <v>252538</v>
          </cell>
        </row>
        <row r="126">
          <cell r="A126">
            <v>10000</v>
          </cell>
          <cell r="B126">
            <v>15000</v>
          </cell>
          <cell r="C126">
            <v>4856</v>
          </cell>
          <cell r="D126">
            <v>13730</v>
          </cell>
          <cell r="E126">
            <v>30901</v>
          </cell>
          <cell r="F126">
            <v>152844</v>
          </cell>
          <cell r="G126">
            <v>202331</v>
          </cell>
        </row>
        <row r="127">
          <cell r="A127">
            <v>15000</v>
          </cell>
          <cell r="B127">
            <v>20000</v>
          </cell>
          <cell r="C127">
            <v>1582</v>
          </cell>
          <cell r="D127">
            <v>6235</v>
          </cell>
          <cell r="E127">
            <v>16380</v>
          </cell>
          <cell r="F127">
            <v>152700</v>
          </cell>
          <cell r="G127">
            <v>176897</v>
          </cell>
        </row>
        <row r="128">
          <cell r="A128">
            <v>20000</v>
          </cell>
          <cell r="B128">
            <v>25000</v>
          </cell>
          <cell r="C128">
            <v>794</v>
          </cell>
          <cell r="D128">
            <v>3037</v>
          </cell>
          <cell r="E128">
            <v>9235</v>
          </cell>
          <cell r="F128">
            <v>139550</v>
          </cell>
          <cell r="G128">
            <v>152616</v>
          </cell>
        </row>
        <row r="129">
          <cell r="A129">
            <v>25000</v>
          </cell>
          <cell r="B129">
            <v>30000</v>
          </cell>
          <cell r="C129">
            <v>479</v>
          </cell>
          <cell r="D129">
            <v>1775</v>
          </cell>
          <cell r="E129">
            <v>5849</v>
          </cell>
          <cell r="F129">
            <v>123074</v>
          </cell>
          <cell r="G129">
            <v>131177</v>
          </cell>
        </row>
        <row r="130">
          <cell r="A130">
            <v>30000</v>
          </cell>
          <cell r="B130">
            <v>35000</v>
          </cell>
          <cell r="C130">
            <v>280</v>
          </cell>
          <cell r="D130">
            <v>1123</v>
          </cell>
          <cell r="E130">
            <v>4526</v>
          </cell>
          <cell r="F130">
            <v>97057</v>
          </cell>
          <cell r="G130">
            <v>102986</v>
          </cell>
        </row>
        <row r="131">
          <cell r="A131">
            <v>35000</v>
          </cell>
          <cell r="B131">
            <v>40000</v>
          </cell>
          <cell r="C131">
            <v>192</v>
          </cell>
          <cell r="D131">
            <v>624</v>
          </cell>
          <cell r="E131">
            <v>2801</v>
          </cell>
          <cell r="F131">
            <v>76739</v>
          </cell>
          <cell r="G131">
            <v>80356</v>
          </cell>
        </row>
        <row r="132">
          <cell r="A132">
            <v>40000</v>
          </cell>
          <cell r="B132">
            <v>45000</v>
          </cell>
          <cell r="C132">
            <v>115</v>
          </cell>
          <cell r="D132">
            <v>382</v>
          </cell>
          <cell r="E132">
            <v>1782</v>
          </cell>
          <cell r="F132">
            <v>59185</v>
          </cell>
          <cell r="G132">
            <v>61464</v>
          </cell>
        </row>
        <row r="133">
          <cell r="A133">
            <v>45000</v>
          </cell>
          <cell r="B133">
            <v>50000</v>
          </cell>
          <cell r="C133">
            <v>112</v>
          </cell>
          <cell r="D133">
            <v>302</v>
          </cell>
          <cell r="E133">
            <v>1184</v>
          </cell>
          <cell r="F133">
            <v>45494</v>
          </cell>
          <cell r="G133">
            <v>47092</v>
          </cell>
        </row>
        <row r="134">
          <cell r="A134">
            <v>50000</v>
          </cell>
          <cell r="B134">
            <v>55000</v>
          </cell>
          <cell r="C134">
            <v>81</v>
          </cell>
          <cell r="D134">
            <v>208</v>
          </cell>
          <cell r="E134">
            <v>752</v>
          </cell>
          <cell r="F134">
            <v>32829</v>
          </cell>
          <cell r="G134">
            <v>33870</v>
          </cell>
        </row>
        <row r="135">
          <cell r="A135">
            <v>55000</v>
          </cell>
          <cell r="B135">
            <v>60000</v>
          </cell>
          <cell r="C135">
            <v>79</v>
          </cell>
          <cell r="D135">
            <v>161</v>
          </cell>
          <cell r="E135">
            <v>487</v>
          </cell>
          <cell r="F135">
            <v>22746</v>
          </cell>
          <cell r="G135">
            <v>23473</v>
          </cell>
        </row>
        <row r="136">
          <cell r="A136">
            <v>60000</v>
          </cell>
          <cell r="B136">
            <v>80000</v>
          </cell>
          <cell r="C136">
            <v>164</v>
          </cell>
          <cell r="D136">
            <v>376</v>
          </cell>
          <cell r="E136">
            <v>1041</v>
          </cell>
          <cell r="F136">
            <v>43016</v>
          </cell>
          <cell r="G136">
            <v>44597</v>
          </cell>
        </row>
        <row r="137">
          <cell r="A137">
            <v>80000</v>
          </cell>
          <cell r="B137">
            <v>100000</v>
          </cell>
          <cell r="C137">
            <v>89</v>
          </cell>
          <cell r="D137">
            <v>170</v>
          </cell>
          <cell r="E137">
            <v>435</v>
          </cell>
          <cell r="F137">
            <v>14557</v>
          </cell>
          <cell r="G137">
            <v>15251</v>
          </cell>
        </row>
        <row r="138">
          <cell r="A138">
            <v>100000</v>
          </cell>
          <cell r="B138">
            <v>200000</v>
          </cell>
          <cell r="C138">
            <v>155</v>
          </cell>
          <cell r="D138">
            <v>186</v>
          </cell>
          <cell r="E138">
            <v>577</v>
          </cell>
          <cell r="F138">
            <v>16155</v>
          </cell>
          <cell r="G138">
            <v>17073</v>
          </cell>
        </row>
        <row r="139">
          <cell r="A139">
            <v>200000</v>
          </cell>
          <cell r="B139">
            <v>400000</v>
          </cell>
          <cell r="C139">
            <v>62</v>
          </cell>
          <cell r="D139">
            <v>37</v>
          </cell>
          <cell r="E139">
            <v>136</v>
          </cell>
          <cell r="F139">
            <v>3848</v>
          </cell>
          <cell r="G139">
            <v>4083</v>
          </cell>
        </row>
        <row r="140">
          <cell r="A140">
            <v>400000</v>
          </cell>
          <cell r="C140">
            <v>20</v>
          </cell>
          <cell r="D140">
            <v>20</v>
          </cell>
          <cell r="E140">
            <v>52</v>
          </cell>
          <cell r="F140">
            <v>1017</v>
          </cell>
          <cell r="G140">
            <v>1109</v>
          </cell>
        </row>
        <row r="141">
          <cell r="A141" t="str">
            <v>      Total</v>
          </cell>
          <cell r="C141">
            <v>253682</v>
          </cell>
          <cell r="D141">
            <v>228326</v>
          </cell>
          <cell r="E141">
            <v>224425</v>
          </cell>
          <cell r="F141">
            <v>1178652</v>
          </cell>
          <cell r="G141">
            <v>1885085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2:K38"/>
  <sheetViews>
    <sheetView tabSelected="1" zoomScale="75" zoomScaleNormal="75" zoomScalePageLayoutView="0" workbookViewId="0" topLeftCell="A1">
      <selection activeCell="O7" sqref="O7"/>
    </sheetView>
  </sheetViews>
  <sheetFormatPr defaultColWidth="8.88671875" defaultRowHeight="15"/>
  <cols>
    <col min="1" max="1" width="34.99609375" style="1" customWidth="1"/>
    <col min="2" max="9" width="8.88671875" style="1" customWidth="1"/>
    <col min="10" max="10" width="1.88671875" style="1" customWidth="1"/>
    <col min="11" max="16384" width="8.88671875" style="1" customWidth="1"/>
  </cols>
  <sheetData>
    <row r="2" spans="1:11" ht="15.75">
      <c r="A2" s="57" t="s">
        <v>61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4" spans="2:11" ht="15.75">
      <c r="B4" s="59"/>
      <c r="C4" s="59"/>
      <c r="D4" s="59"/>
      <c r="E4" s="59"/>
      <c r="F4" s="59"/>
      <c r="G4" s="59"/>
      <c r="H4" s="59"/>
      <c r="I4" s="59"/>
      <c r="J4" s="16"/>
      <c r="K4" s="16"/>
    </row>
    <row r="5" spans="2:11" ht="31.5">
      <c r="B5" s="54" t="s">
        <v>79</v>
      </c>
      <c r="C5" s="17" t="s">
        <v>22</v>
      </c>
      <c r="D5" s="17" t="s">
        <v>27</v>
      </c>
      <c r="E5" s="17" t="s">
        <v>28</v>
      </c>
      <c r="F5" s="17" t="s">
        <v>29</v>
      </c>
      <c r="G5" s="17" t="s">
        <v>52</v>
      </c>
      <c r="H5" s="17" t="s">
        <v>53</v>
      </c>
      <c r="I5" s="17" t="s">
        <v>0</v>
      </c>
      <c r="J5" s="18"/>
      <c r="K5" s="49" t="s">
        <v>32</v>
      </c>
    </row>
    <row r="6" spans="1:11" ht="15">
      <c r="A6" s="1" t="s">
        <v>14</v>
      </c>
      <c r="B6" s="14">
        <v>1049434</v>
      </c>
      <c r="C6" s="14">
        <v>695192</v>
      </c>
      <c r="D6" s="14">
        <v>627073</v>
      </c>
      <c r="E6" s="14">
        <v>293036</v>
      </c>
      <c r="F6" s="14">
        <v>183047</v>
      </c>
      <c r="G6" s="14">
        <v>111963</v>
      </c>
      <c r="H6" s="14">
        <v>219846</v>
      </c>
      <c r="I6" s="14">
        <v>3179591</v>
      </c>
      <c r="J6" s="14"/>
      <c r="K6" s="15">
        <v>18.51</v>
      </c>
    </row>
    <row r="7" spans="2:11" ht="15">
      <c r="B7" s="14"/>
      <c r="C7" s="14"/>
      <c r="D7" s="14"/>
      <c r="E7" s="14"/>
      <c r="F7" s="14"/>
      <c r="G7" s="14"/>
      <c r="H7" s="14"/>
      <c r="I7" s="14"/>
      <c r="J7" s="14"/>
      <c r="K7" s="15"/>
    </row>
    <row r="8" spans="1:11" ht="15">
      <c r="A8" s="1" t="s">
        <v>3</v>
      </c>
      <c r="B8" s="14">
        <v>78694</v>
      </c>
      <c r="C8" s="14">
        <v>39609</v>
      </c>
      <c r="D8" s="14">
        <v>28219</v>
      </c>
      <c r="E8" s="14">
        <v>6695</v>
      </c>
      <c r="F8" s="14">
        <v>2236</v>
      </c>
      <c r="G8" s="14">
        <v>958</v>
      </c>
      <c r="H8" s="14">
        <v>2022</v>
      </c>
      <c r="I8" s="14">
        <v>158433</v>
      </c>
      <c r="J8" s="14"/>
      <c r="K8" s="15">
        <v>15</v>
      </c>
    </row>
    <row r="9" spans="1:11" ht="15">
      <c r="A9" s="1" t="s">
        <v>4</v>
      </c>
      <c r="B9" s="14">
        <v>21081</v>
      </c>
      <c r="C9" s="14">
        <v>39815</v>
      </c>
      <c r="D9" s="14">
        <v>52855</v>
      </c>
      <c r="E9" s="14">
        <v>31909</v>
      </c>
      <c r="F9" s="14">
        <v>24682</v>
      </c>
      <c r="G9" s="14">
        <v>10048</v>
      </c>
      <c r="H9" s="14">
        <v>9533</v>
      </c>
      <c r="I9" s="14">
        <v>189923</v>
      </c>
      <c r="J9" s="14"/>
      <c r="K9" s="15">
        <v>25.52</v>
      </c>
    </row>
    <row r="10" spans="1:11" ht="15">
      <c r="A10" s="1" t="s">
        <v>5</v>
      </c>
      <c r="B10" s="14">
        <v>51871</v>
      </c>
      <c r="C10" s="14">
        <v>64834</v>
      </c>
      <c r="D10" s="14">
        <v>69487</v>
      </c>
      <c r="E10" s="14">
        <v>29758</v>
      </c>
      <c r="F10" s="14">
        <v>16903</v>
      </c>
      <c r="G10" s="14">
        <v>10697</v>
      </c>
      <c r="H10" s="14">
        <v>29798</v>
      </c>
      <c r="I10" s="14">
        <v>273348</v>
      </c>
      <c r="J10" s="14"/>
      <c r="K10" s="15">
        <v>22.06</v>
      </c>
    </row>
    <row r="11" spans="1:11" ht="15">
      <c r="A11" s="1" t="s">
        <v>6</v>
      </c>
      <c r="B11" s="14">
        <v>18932</v>
      </c>
      <c r="C11" s="14">
        <v>24169</v>
      </c>
      <c r="D11" s="14">
        <v>28444</v>
      </c>
      <c r="E11" s="14">
        <v>13484</v>
      </c>
      <c r="F11" s="14">
        <v>7289</v>
      </c>
      <c r="G11" s="14">
        <v>4615</v>
      </c>
      <c r="H11" s="14">
        <v>12762</v>
      </c>
      <c r="I11" s="14">
        <v>109695</v>
      </c>
      <c r="J11" s="14"/>
      <c r="K11" s="15">
        <v>23.44</v>
      </c>
    </row>
    <row r="12" spans="1:11" ht="15">
      <c r="A12" s="1" t="s">
        <v>7</v>
      </c>
      <c r="B12" s="14">
        <v>213434</v>
      </c>
      <c r="C12" s="14">
        <v>76280</v>
      </c>
      <c r="D12" s="14">
        <v>46290</v>
      </c>
      <c r="E12" s="14">
        <v>15284</v>
      </c>
      <c r="F12" s="14">
        <v>5671</v>
      </c>
      <c r="G12" s="14">
        <v>3261</v>
      </c>
      <c r="H12" s="14">
        <v>7922</v>
      </c>
      <c r="I12" s="14">
        <v>368142</v>
      </c>
      <c r="J12" s="14"/>
      <c r="K12" s="15">
        <v>13.99</v>
      </c>
    </row>
    <row r="13" spans="1:11" ht="15">
      <c r="A13" s="1" t="s">
        <v>13</v>
      </c>
      <c r="B13" s="14">
        <v>16381</v>
      </c>
      <c r="C13" s="14">
        <v>37012</v>
      </c>
      <c r="D13" s="14">
        <v>28634</v>
      </c>
      <c r="E13" s="14">
        <v>10142</v>
      </c>
      <c r="F13" s="14">
        <v>5660</v>
      </c>
      <c r="G13" s="14">
        <v>3680</v>
      </c>
      <c r="H13" s="14">
        <v>8424</v>
      </c>
      <c r="I13" s="14">
        <v>109933</v>
      </c>
      <c r="J13" s="14"/>
      <c r="K13" s="15">
        <v>20.24</v>
      </c>
    </row>
    <row r="14" spans="1:11" ht="15">
      <c r="A14" s="1" t="s">
        <v>8</v>
      </c>
      <c r="B14" s="14">
        <v>9499</v>
      </c>
      <c r="C14" s="14">
        <v>6150</v>
      </c>
      <c r="D14" s="14">
        <v>9607</v>
      </c>
      <c r="E14" s="14">
        <v>7794</v>
      </c>
      <c r="F14" s="14">
        <v>5748</v>
      </c>
      <c r="G14" s="14">
        <v>4134</v>
      </c>
      <c r="H14" s="14">
        <v>11430</v>
      </c>
      <c r="I14" s="14">
        <v>54362</v>
      </c>
      <c r="J14" s="14"/>
      <c r="K14" s="15">
        <v>32.39</v>
      </c>
    </row>
    <row r="15" spans="1:11" ht="15">
      <c r="A15" s="1" t="s">
        <v>9</v>
      </c>
      <c r="B15" s="14">
        <v>15936</v>
      </c>
      <c r="C15" s="14">
        <v>26067</v>
      </c>
      <c r="D15" s="14">
        <v>32110</v>
      </c>
      <c r="E15" s="14">
        <v>15581</v>
      </c>
      <c r="F15" s="14">
        <v>9430</v>
      </c>
      <c r="G15" s="14">
        <v>5832</v>
      </c>
      <c r="H15" s="14">
        <v>14725</v>
      </c>
      <c r="I15" s="14">
        <v>119681</v>
      </c>
      <c r="J15" s="14"/>
      <c r="K15" s="15">
        <v>24.59</v>
      </c>
    </row>
    <row r="16" spans="1:11" ht="15">
      <c r="A16" s="1" t="s">
        <v>10</v>
      </c>
      <c r="B16" s="14">
        <v>145677</v>
      </c>
      <c r="C16" s="14">
        <v>100562</v>
      </c>
      <c r="D16" s="14">
        <v>76425</v>
      </c>
      <c r="E16" s="14">
        <v>40598</v>
      </c>
      <c r="F16" s="14">
        <v>26074</v>
      </c>
      <c r="G16" s="14">
        <v>17936</v>
      </c>
      <c r="H16" s="14">
        <v>45128</v>
      </c>
      <c r="I16" s="14">
        <v>452400</v>
      </c>
      <c r="J16" s="14"/>
      <c r="K16" s="15">
        <v>18.43</v>
      </c>
    </row>
    <row r="17" spans="1:11" ht="15">
      <c r="A17" s="1" t="s">
        <v>54</v>
      </c>
      <c r="B17" s="14">
        <v>13587</v>
      </c>
      <c r="C17" s="14">
        <v>10522</v>
      </c>
      <c r="D17" s="14">
        <v>12427</v>
      </c>
      <c r="E17" s="14">
        <v>6363</v>
      </c>
      <c r="F17" s="14">
        <v>3246</v>
      </c>
      <c r="G17" s="14">
        <v>2016</v>
      </c>
      <c r="H17" s="14">
        <v>2735</v>
      </c>
      <c r="I17" s="14">
        <v>50896</v>
      </c>
      <c r="J17" s="14"/>
      <c r="K17" s="15">
        <v>20.67</v>
      </c>
    </row>
    <row r="18" spans="1:11" ht="15">
      <c r="A18" s="1" t="s">
        <v>55</v>
      </c>
      <c r="B18" s="14">
        <v>105328</v>
      </c>
      <c r="C18" s="14">
        <v>87357</v>
      </c>
      <c r="D18" s="14">
        <v>74771</v>
      </c>
      <c r="E18" s="14">
        <v>33253</v>
      </c>
      <c r="F18" s="14">
        <v>24338</v>
      </c>
      <c r="G18" s="14">
        <v>17860</v>
      </c>
      <c r="H18" s="14">
        <v>39292</v>
      </c>
      <c r="I18" s="14">
        <v>382199</v>
      </c>
      <c r="J18" s="14"/>
      <c r="K18" s="15">
        <v>19.89</v>
      </c>
    </row>
    <row r="19" spans="1:11" ht="15">
      <c r="A19" s="1" t="s">
        <v>11</v>
      </c>
      <c r="B19" s="14">
        <v>262303</v>
      </c>
      <c r="C19" s="14">
        <v>93053</v>
      </c>
      <c r="D19" s="14">
        <v>55070</v>
      </c>
      <c r="E19" s="14">
        <v>14657</v>
      </c>
      <c r="F19" s="14">
        <v>4099</v>
      </c>
      <c r="G19" s="14">
        <v>1826</v>
      </c>
      <c r="H19" s="14">
        <v>4632</v>
      </c>
      <c r="I19" s="14">
        <v>435640</v>
      </c>
      <c r="J19" s="14"/>
      <c r="K19" s="15">
        <v>13.78</v>
      </c>
    </row>
    <row r="20" spans="1:11" ht="15">
      <c r="A20" s="1" t="s">
        <v>12</v>
      </c>
      <c r="B20" s="14">
        <v>50352</v>
      </c>
      <c r="C20" s="14">
        <v>29108</v>
      </c>
      <c r="D20" s="14">
        <v>23022</v>
      </c>
      <c r="E20" s="14">
        <v>9337</v>
      </c>
      <c r="F20" s="14">
        <v>4305</v>
      </c>
      <c r="G20" s="14">
        <v>2412</v>
      </c>
      <c r="H20" s="14">
        <v>4317</v>
      </c>
      <c r="I20" s="14">
        <v>122853</v>
      </c>
      <c r="J20" s="14"/>
      <c r="K20" s="15">
        <v>16.29</v>
      </c>
    </row>
    <row r="21" spans="1:11" ht="15">
      <c r="A21" s="1" t="s">
        <v>56</v>
      </c>
      <c r="B21" s="14">
        <v>2818</v>
      </c>
      <c r="C21" s="14">
        <v>20452</v>
      </c>
      <c r="D21" s="14">
        <v>18441</v>
      </c>
      <c r="E21" s="14">
        <v>13373</v>
      </c>
      <c r="F21" s="14">
        <v>9000</v>
      </c>
      <c r="G21" s="14">
        <v>4851</v>
      </c>
      <c r="H21" s="14">
        <v>3315</v>
      </c>
      <c r="I21" s="14">
        <v>72250</v>
      </c>
      <c r="J21" s="14"/>
      <c r="K21" s="15">
        <v>26.51</v>
      </c>
    </row>
    <row r="22" spans="1:11" ht="15">
      <c r="A22" s="1" t="s">
        <v>57</v>
      </c>
      <c r="B22" s="14">
        <v>42402</v>
      </c>
      <c r="C22" s="14">
        <v>39236</v>
      </c>
      <c r="D22" s="14">
        <v>70368</v>
      </c>
      <c r="E22" s="14">
        <v>44335</v>
      </c>
      <c r="F22" s="14">
        <v>34059</v>
      </c>
      <c r="G22" s="14">
        <v>21620</v>
      </c>
      <c r="H22" s="14">
        <v>23273</v>
      </c>
      <c r="I22" s="14">
        <v>275293</v>
      </c>
      <c r="J22" s="14"/>
      <c r="K22" s="15">
        <v>27.47</v>
      </c>
    </row>
    <row r="23" spans="1:11" ht="15">
      <c r="A23" s="1" t="s">
        <v>30</v>
      </c>
      <c r="B23" s="14">
        <v>1139</v>
      </c>
      <c r="C23" s="14">
        <v>966</v>
      </c>
      <c r="D23" s="14">
        <v>903</v>
      </c>
      <c r="E23" s="14">
        <v>473</v>
      </c>
      <c r="F23" s="14">
        <v>307</v>
      </c>
      <c r="G23" s="14">
        <v>217</v>
      </c>
      <c r="H23" s="14">
        <v>538</v>
      </c>
      <c r="I23" s="14">
        <v>4543</v>
      </c>
      <c r="J23" s="14"/>
      <c r="K23" s="15">
        <v>20.77</v>
      </c>
    </row>
    <row r="24" spans="2:10" ht="15">
      <c r="B24" s="14"/>
      <c r="C24" s="14"/>
      <c r="D24" s="14"/>
      <c r="E24" s="14"/>
      <c r="F24" s="14"/>
      <c r="G24" s="14"/>
      <c r="H24" s="14"/>
      <c r="I24" s="14"/>
      <c r="J24" s="14"/>
    </row>
    <row r="25" spans="1:6" ht="15">
      <c r="A25" s="1" t="s">
        <v>47</v>
      </c>
      <c r="F25" s="34"/>
    </row>
    <row r="26" spans="1:8" ht="15">
      <c r="A26" s="1" t="s">
        <v>48</v>
      </c>
      <c r="F26" s="14"/>
      <c r="H26" s="25"/>
    </row>
    <row r="27" spans="6:8" ht="15">
      <c r="F27" s="14"/>
      <c r="H27" s="25"/>
    </row>
    <row r="28" spans="1:8" ht="15">
      <c r="A28" s="1" t="s">
        <v>26</v>
      </c>
      <c r="F28" s="14"/>
      <c r="H28" s="25"/>
    </row>
    <row r="29" spans="1:8" ht="15">
      <c r="A29" s="1" t="s">
        <v>23</v>
      </c>
      <c r="F29" s="14"/>
      <c r="H29" s="25"/>
    </row>
    <row r="30" spans="1:8" ht="15">
      <c r="A30" s="1" t="s">
        <v>24</v>
      </c>
      <c r="F30" s="14"/>
      <c r="H30" s="25"/>
    </row>
    <row r="31" spans="1:8" ht="15">
      <c r="A31" s="34" t="s">
        <v>51</v>
      </c>
      <c r="F31" s="14"/>
      <c r="H31" s="25"/>
    </row>
    <row r="32" spans="1:8" ht="15">
      <c r="A32" s="1" t="s">
        <v>25</v>
      </c>
      <c r="F32" s="14"/>
      <c r="H32" s="25"/>
    </row>
    <row r="33" spans="6:8" ht="15">
      <c r="F33" s="14"/>
      <c r="H33" s="25"/>
    </row>
    <row r="34" spans="6:8" ht="15">
      <c r="F34" s="14"/>
      <c r="H34" s="25"/>
    </row>
    <row r="35" spans="1:8" ht="15">
      <c r="A35" s="19" t="s">
        <v>31</v>
      </c>
      <c r="F35" s="14"/>
      <c r="H35" s="25"/>
    </row>
    <row r="36" spans="6:8" ht="15">
      <c r="F36" s="14"/>
      <c r="H36" s="25"/>
    </row>
    <row r="37" spans="6:8" ht="15">
      <c r="F37" s="14"/>
      <c r="H37" s="25"/>
    </row>
    <row r="38" spans="6:8" ht="15">
      <c r="F38" s="14"/>
      <c r="H38" s="25"/>
    </row>
  </sheetData>
  <sheetProtection/>
  <mergeCells count="2">
    <mergeCell ref="A2:K2"/>
    <mergeCell ref="B4:I4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K35"/>
  <sheetViews>
    <sheetView tabSelected="1" zoomScale="75" zoomScaleNormal="75" zoomScalePageLayoutView="0" workbookViewId="0" topLeftCell="A1">
      <selection activeCell="O7" sqref="O7"/>
    </sheetView>
  </sheetViews>
  <sheetFormatPr defaultColWidth="8.88671875" defaultRowHeight="15"/>
  <cols>
    <col min="1" max="1" width="34.99609375" style="0" customWidth="1"/>
  </cols>
  <sheetData>
    <row r="1" ht="15">
      <c r="A1" s="1"/>
    </row>
    <row r="2" spans="1:9" ht="15.75">
      <c r="A2" s="60" t="s">
        <v>62</v>
      </c>
      <c r="B2" s="61"/>
      <c r="C2" s="61"/>
      <c r="D2" s="61"/>
      <c r="E2" s="61"/>
      <c r="F2" s="61"/>
      <c r="G2" s="61"/>
      <c r="H2" s="61"/>
      <c r="I2" s="61"/>
    </row>
    <row r="4" spans="2:9" ht="15.75">
      <c r="B4" s="62"/>
      <c r="C4" s="62"/>
      <c r="D4" s="62"/>
      <c r="E4" s="62"/>
      <c r="F4" s="62"/>
      <c r="G4" s="62"/>
      <c r="H4" s="62"/>
      <c r="I4" s="62"/>
    </row>
    <row r="5" spans="2:9" ht="31.5">
      <c r="B5" s="54" t="s">
        <v>79</v>
      </c>
      <c r="C5" s="7" t="s">
        <v>22</v>
      </c>
      <c r="D5" s="7" t="s">
        <v>27</v>
      </c>
      <c r="E5" s="7" t="s">
        <v>28</v>
      </c>
      <c r="F5" s="7" t="s">
        <v>29</v>
      </c>
      <c r="G5" s="7" t="s">
        <v>52</v>
      </c>
      <c r="H5" s="7" t="s">
        <v>53</v>
      </c>
      <c r="I5" s="7" t="s">
        <v>0</v>
      </c>
    </row>
    <row r="6" spans="1:9" ht="15">
      <c r="A6" t="s">
        <v>14</v>
      </c>
      <c r="B6" s="25">
        <f>'Table 1 Annual'!B6/'Table 1 Annual'!$I6</f>
        <v>0.33005314205506303</v>
      </c>
      <c r="C6" s="25">
        <f>'Table 1 Annual'!C6/'Table 1 Annual'!$I6</f>
        <v>0.2186419574089875</v>
      </c>
      <c r="D6" s="25">
        <f>'Table 1 Annual'!D6/'Table 1 Annual'!$I6</f>
        <v>0.19721813277242262</v>
      </c>
      <c r="E6" s="25">
        <f>'Table 1 Annual'!E6/'Table 1 Annual'!$I6</f>
        <v>0.09216153901555263</v>
      </c>
      <c r="F6" s="25">
        <f>'Table 1 Annual'!F6/'Table 1 Annual'!$I6</f>
        <v>0.05756935404585055</v>
      </c>
      <c r="G6" s="25">
        <f>'Table 1 Annual'!G6/'Table 1 Annual'!$I6</f>
        <v>0.03521301953616047</v>
      </c>
      <c r="H6" s="25">
        <f>'Table 1 Annual'!H6/'Table 1 Annual'!$I6</f>
        <v>0.06914285516596316</v>
      </c>
      <c r="I6" s="25">
        <f>'Table 1 Annual'!I6/'Table 1 Annual'!$I6</f>
        <v>1</v>
      </c>
    </row>
    <row r="7" spans="2:9" ht="15">
      <c r="B7" s="25"/>
      <c r="C7" s="25"/>
      <c r="D7" s="25"/>
      <c r="E7" s="25"/>
      <c r="F7" s="25"/>
      <c r="G7" s="25"/>
      <c r="H7" s="25"/>
      <c r="I7" s="25"/>
    </row>
    <row r="8" spans="1:11" ht="15">
      <c r="A8" s="1" t="s">
        <v>3</v>
      </c>
      <c r="B8" s="25">
        <f>'Table 1 Annual'!B8/'Table 1 Annual'!$I8</f>
        <v>0.496702075956398</v>
      </c>
      <c r="C8" s="25">
        <f>'Table 1 Annual'!C8/'Table 1 Annual'!$I8</f>
        <v>0.2500047338622635</v>
      </c>
      <c r="D8" s="25">
        <f>'Table 1 Annual'!D8/'Table 1 Annual'!$I8</f>
        <v>0.17811314561991504</v>
      </c>
      <c r="E8" s="25">
        <f>'Table 1 Annual'!E8/'Table 1 Annual'!$I8</f>
        <v>0.04225761047256569</v>
      </c>
      <c r="F8" s="25">
        <f>'Table 1 Annual'!F8/'Table 1 Annual'!$I8</f>
        <v>0.01411322136171126</v>
      </c>
      <c r="G8" s="25">
        <f>'Table 1 Annual'!G8/'Table 1 Annual'!$I8</f>
        <v>0.006046720064633</v>
      </c>
      <c r="H8" s="25">
        <f>'Table 1 Annual'!H8/'Table 1 Annual'!$I8</f>
        <v>0.012762492662513492</v>
      </c>
      <c r="I8" s="25">
        <f>'Table 1 Annual'!I8/'Table 1 Annual'!$I8</f>
        <v>1</v>
      </c>
      <c r="K8" s="4"/>
    </row>
    <row r="9" spans="1:11" ht="15">
      <c r="A9" s="1" t="s">
        <v>4</v>
      </c>
      <c r="B9" s="25">
        <f>'Table 1 Annual'!B9/'Table 1 Annual'!$I9</f>
        <v>0.11099761482284926</v>
      </c>
      <c r="C9" s="25">
        <f>'Table 1 Annual'!C9/'Table 1 Annual'!$I9</f>
        <v>0.20963758997067233</v>
      </c>
      <c r="D9" s="25">
        <f>'Table 1 Annual'!D9/'Table 1 Annual'!$I9</f>
        <v>0.27829699404495506</v>
      </c>
      <c r="E9" s="25">
        <f>'Table 1 Annual'!E9/'Table 1 Annual'!$I9</f>
        <v>0.16801019360477668</v>
      </c>
      <c r="F9" s="25">
        <f>'Table 1 Annual'!F9/'Table 1 Annual'!$I9</f>
        <v>0.12995793031912933</v>
      </c>
      <c r="G9" s="25">
        <f>'Table 1 Annual'!G9/'Table 1 Annual'!$I9</f>
        <v>0.05290565123760682</v>
      </c>
      <c r="H9" s="25">
        <f>'Table 1 Annual'!H9/'Table 1 Annual'!$I9</f>
        <v>0.05019402600001053</v>
      </c>
      <c r="I9" s="25">
        <f>'Table 1 Annual'!I9/'Table 1 Annual'!$I9</f>
        <v>1</v>
      </c>
      <c r="K9" s="4"/>
    </row>
    <row r="10" spans="1:11" ht="15">
      <c r="A10" s="1" t="s">
        <v>5</v>
      </c>
      <c r="B10" s="25">
        <f>'Table 1 Annual'!B10/'Table 1 Annual'!$I10</f>
        <v>0.1897617688806942</v>
      </c>
      <c r="C10" s="25">
        <f>'Table 1 Annual'!C10/'Table 1 Annual'!$I10</f>
        <v>0.2371848339845179</v>
      </c>
      <c r="D10" s="25">
        <f>'Table 1 Annual'!D10/'Table 1 Annual'!$I10</f>
        <v>0.25420709132680686</v>
      </c>
      <c r="E10" s="25">
        <f>'Table 1 Annual'!E10/'Table 1 Annual'!$I10</f>
        <v>0.10886489017662467</v>
      </c>
      <c r="F10" s="25">
        <f>'Table 1 Annual'!F10/'Table 1 Annual'!$I10</f>
        <v>0.0618369258234924</v>
      </c>
      <c r="G10" s="25">
        <f>'Table 1 Annual'!G10/'Table 1 Annual'!$I10</f>
        <v>0.039133266019872104</v>
      </c>
      <c r="H10" s="25">
        <f>'Table 1 Annual'!H10/'Table 1 Annual'!$I10</f>
        <v>0.10901122378799187</v>
      </c>
      <c r="I10" s="25">
        <f>'Table 1 Annual'!I10/'Table 1 Annual'!$I10</f>
        <v>1</v>
      </c>
      <c r="K10" s="4"/>
    </row>
    <row r="11" spans="1:11" ht="15">
      <c r="A11" s="1" t="s">
        <v>6</v>
      </c>
      <c r="B11" s="25">
        <f>'Table 1 Annual'!B11/'Table 1 Annual'!$I11</f>
        <v>0.17258762933588587</v>
      </c>
      <c r="C11" s="25">
        <f>'Table 1 Annual'!C11/'Table 1 Annual'!$I11</f>
        <v>0.22032909430694197</v>
      </c>
      <c r="D11" s="25">
        <f>'Table 1 Annual'!D11/'Table 1 Annual'!$I11</f>
        <v>0.25930078855007066</v>
      </c>
      <c r="E11" s="25">
        <f>'Table 1 Annual'!E11/'Table 1 Annual'!$I11</f>
        <v>0.12292264916358996</v>
      </c>
      <c r="F11" s="25">
        <f>'Table 1 Annual'!F11/'Table 1 Annual'!$I11</f>
        <v>0.06644787820775787</v>
      </c>
      <c r="G11" s="25">
        <f>'Table 1 Annual'!G11/'Table 1 Annual'!$I11</f>
        <v>0.042071197411003236</v>
      </c>
      <c r="H11" s="25">
        <f>'Table 1 Annual'!H11/'Table 1 Annual'!$I11</f>
        <v>0.11634076302475044</v>
      </c>
      <c r="I11" s="25">
        <f>'Table 1 Annual'!I11/'Table 1 Annual'!$I11</f>
        <v>1</v>
      </c>
      <c r="K11" s="4"/>
    </row>
    <row r="12" spans="1:11" ht="15">
      <c r="A12" s="1" t="s">
        <v>7</v>
      </c>
      <c r="B12" s="25">
        <f>'Table 1 Annual'!B12/'Table 1 Annual'!$I12</f>
        <v>0.5797599839192485</v>
      </c>
      <c r="C12" s="25">
        <f>'Table 1 Annual'!C12/'Table 1 Annual'!$I12</f>
        <v>0.20720265549706363</v>
      </c>
      <c r="D12" s="25">
        <f>'Table 1 Annual'!D12/'Table 1 Annual'!$I12</f>
        <v>0.12573952442264127</v>
      </c>
      <c r="E12" s="25">
        <f>'Table 1 Annual'!E12/'Table 1 Annual'!$I12</f>
        <v>0.041516588707618256</v>
      </c>
      <c r="F12" s="25">
        <f>'Table 1 Annual'!F12/'Table 1 Annual'!$I12</f>
        <v>0.0154043820047699</v>
      </c>
      <c r="G12" s="25">
        <f>'Table 1 Annual'!G12/'Table 1 Annual'!$I12</f>
        <v>0.008857995012793976</v>
      </c>
      <c r="H12" s="25">
        <f>'Table 1 Annual'!H12/'Table 1 Annual'!$I12</f>
        <v>0.021518870435864423</v>
      </c>
      <c r="I12" s="25">
        <f>'Table 1 Annual'!I12/'Table 1 Annual'!$I12</f>
        <v>1</v>
      </c>
      <c r="K12" s="4"/>
    </row>
    <row r="13" spans="1:11" ht="15">
      <c r="A13" s="1" t="s">
        <v>13</v>
      </c>
      <c r="B13" s="25">
        <f>'Table 1 Annual'!B13/'Table 1 Annual'!$I13</f>
        <v>0.14900894181001156</v>
      </c>
      <c r="C13" s="25">
        <f>'Table 1 Annual'!C13/'Table 1 Annual'!$I13</f>
        <v>0.33667779465674547</v>
      </c>
      <c r="D13" s="25">
        <f>'Table 1 Annual'!D13/'Table 1 Annual'!$I13</f>
        <v>0.2604677394412961</v>
      </c>
      <c r="E13" s="25">
        <f>'Table 1 Annual'!E13/'Table 1 Annual'!$I13</f>
        <v>0.09225619240810312</v>
      </c>
      <c r="F13" s="25">
        <f>'Table 1 Annual'!F13/'Table 1 Annual'!$I13</f>
        <v>0.051485905051258496</v>
      </c>
      <c r="G13" s="25">
        <f>'Table 1 Annual'!G13/'Table 1 Annual'!$I13</f>
        <v>0.03347493473297372</v>
      </c>
      <c r="H13" s="25">
        <f>'Table 1 Annual'!H13/'Table 1 Annual'!$I13</f>
        <v>0.07662849189961159</v>
      </c>
      <c r="I13" s="25">
        <f>'Table 1 Annual'!I13/'Table 1 Annual'!$I13</f>
        <v>1</v>
      </c>
      <c r="K13" s="4"/>
    </row>
    <row r="14" spans="1:11" ht="15">
      <c r="A14" s="1" t="s">
        <v>8</v>
      </c>
      <c r="B14" s="25">
        <f>'Table 1 Annual'!B14/'Table 1 Annual'!$I14</f>
        <v>0.17473602884367756</v>
      </c>
      <c r="C14" s="25">
        <f>'Table 1 Annual'!C14/'Table 1 Annual'!$I14</f>
        <v>0.1131304955667562</v>
      </c>
      <c r="D14" s="25">
        <f>'Table 1 Annual'!D14/'Table 1 Annual'!$I14</f>
        <v>0.17672271071704498</v>
      </c>
      <c r="E14" s="25">
        <f>'Table 1 Annual'!E14/'Table 1 Annual'!$I14</f>
        <v>0.14337220852801588</v>
      </c>
      <c r="F14" s="25">
        <f>'Table 1 Annual'!F14/'Table 1 Annual'!$I14</f>
        <v>0.10573562414922189</v>
      </c>
      <c r="G14" s="25">
        <f>'Table 1 Annual'!G14/'Table 1 Annual'!$I14</f>
        <v>0.07604576726389757</v>
      </c>
      <c r="H14" s="25">
        <f>'Table 1 Annual'!H14/'Table 1 Annual'!$I14</f>
        <v>0.21025716493138588</v>
      </c>
      <c r="I14" s="25">
        <f>'Table 1 Annual'!I14/'Table 1 Annual'!$I14</f>
        <v>1</v>
      </c>
      <c r="K14" s="4"/>
    </row>
    <row r="15" spans="1:11" ht="15">
      <c r="A15" s="1" t="s">
        <v>9</v>
      </c>
      <c r="B15" s="25">
        <f>'Table 1 Annual'!B15/'Table 1 Annual'!$I15</f>
        <v>0.13315396763061807</v>
      </c>
      <c r="C15" s="25">
        <f>'Table 1 Annual'!C15/'Table 1 Annual'!$I15</f>
        <v>0.21780399562169434</v>
      </c>
      <c r="D15" s="25">
        <f>'Table 1 Annual'!D15/'Table 1 Annual'!$I15</f>
        <v>0.26829655500873156</v>
      </c>
      <c r="E15" s="25">
        <f>'Table 1 Annual'!E15/'Table 1 Annual'!$I15</f>
        <v>0.13018774909969</v>
      </c>
      <c r="F15" s="25">
        <f>'Table 1 Annual'!F15/'Table 1 Annual'!$I15</f>
        <v>0.07879279083563807</v>
      </c>
      <c r="G15" s="25">
        <f>'Table 1 Annual'!G15/'Table 1 Annual'!$I15</f>
        <v>0.04872953935879547</v>
      </c>
      <c r="H15" s="25">
        <f>'Table 1 Annual'!H15/'Table 1 Annual'!$I15</f>
        <v>0.1230354024448325</v>
      </c>
      <c r="I15" s="25">
        <f>'Table 1 Annual'!I15/'Table 1 Annual'!$I15</f>
        <v>1</v>
      </c>
      <c r="K15" s="4"/>
    </row>
    <row r="16" spans="1:11" ht="15">
      <c r="A16" s="1" t="s">
        <v>10</v>
      </c>
      <c r="B16" s="25">
        <f>'Table 1 Annual'!B16/'Table 1 Annual'!$I16</f>
        <v>0.3220092838196286</v>
      </c>
      <c r="C16" s="25">
        <f>'Table 1 Annual'!C16/'Table 1 Annual'!$I16</f>
        <v>0.22228558797524314</v>
      </c>
      <c r="D16" s="25">
        <f>'Table 1 Annual'!D16/'Table 1 Annual'!$I16</f>
        <v>0.16893236074270557</v>
      </c>
      <c r="E16" s="25">
        <f>'Table 1 Annual'!E16/'Table 1 Annual'!$I16</f>
        <v>0.08973916887709991</v>
      </c>
      <c r="F16" s="25">
        <f>'Table 1 Annual'!F16/'Table 1 Annual'!$I16</f>
        <v>0.05763483642793987</v>
      </c>
      <c r="G16" s="25">
        <f>'Table 1 Annual'!G16/'Table 1 Annual'!$I16</f>
        <v>0.03964633068081344</v>
      </c>
      <c r="H16" s="25">
        <f>'Table 1 Annual'!H16/'Table 1 Annual'!$I16</f>
        <v>0.09975243147656941</v>
      </c>
      <c r="I16" s="25">
        <f>'Table 1 Annual'!I16/'Table 1 Annual'!$I16</f>
        <v>1</v>
      </c>
      <c r="K16" s="4"/>
    </row>
    <row r="17" spans="1:11" ht="15">
      <c r="A17" s="1" t="s">
        <v>54</v>
      </c>
      <c r="B17" s="25">
        <f>'Table 1 Annual'!B17/'Table 1 Annual'!$I17</f>
        <v>0.26695614586607985</v>
      </c>
      <c r="C17" s="25">
        <f>'Table 1 Annual'!C17/'Table 1 Annual'!$I17</f>
        <v>0.2067353033637221</v>
      </c>
      <c r="D17" s="25">
        <f>'Table 1 Annual'!D17/'Table 1 Annual'!$I17</f>
        <v>0.24416457088965735</v>
      </c>
      <c r="E17" s="25">
        <f>'Table 1 Annual'!E17/'Table 1 Annual'!$I17</f>
        <v>0.12501964790946243</v>
      </c>
      <c r="F17" s="25">
        <f>'Table 1 Annual'!F17/'Table 1 Annual'!$I17</f>
        <v>0.06377711411505815</v>
      </c>
      <c r="G17" s="25">
        <f>'Table 1 Annual'!G17/'Table 1 Annual'!$I17</f>
        <v>0.039610185476265325</v>
      </c>
      <c r="H17" s="25">
        <f>'Table 1 Annual'!H17/'Table 1 Annual'!$I17</f>
        <v>0.053737032379754794</v>
      </c>
      <c r="I17" s="25">
        <f>'Table 1 Annual'!I17/'Table 1 Annual'!$I17</f>
        <v>1</v>
      </c>
      <c r="K17" s="4"/>
    </row>
    <row r="18" spans="1:11" ht="15">
      <c r="A18" s="1" t="s">
        <v>55</v>
      </c>
      <c r="B18" s="25">
        <f>'Table 1 Annual'!B18/'Table 1 Annual'!$I18</f>
        <v>0.27558418520194977</v>
      </c>
      <c r="C18" s="25">
        <f>'Table 1 Annual'!C18/'Table 1 Annual'!$I18</f>
        <v>0.2285641773003069</v>
      </c>
      <c r="D18" s="25">
        <f>'Table 1 Annual'!D18/'Table 1 Annual'!$I18</f>
        <v>0.1956336882095453</v>
      </c>
      <c r="E18" s="25">
        <f>'Table 1 Annual'!E18/'Table 1 Annual'!$I18</f>
        <v>0.08700441393096267</v>
      </c>
      <c r="F18" s="25">
        <f>'Table 1 Annual'!F18/'Table 1 Annual'!$I18</f>
        <v>0.06367886886150932</v>
      </c>
      <c r="G18" s="25">
        <f>'Table 1 Annual'!G18/'Table 1 Annual'!$I18</f>
        <v>0.04672958327991439</v>
      </c>
      <c r="H18" s="25">
        <f>'Table 1 Annual'!H18/'Table 1 Annual'!$I18</f>
        <v>0.10280508321581165</v>
      </c>
      <c r="I18" s="25">
        <f>'Table 1 Annual'!I18/'Table 1 Annual'!$I18</f>
        <v>1</v>
      </c>
      <c r="K18" s="4"/>
    </row>
    <row r="19" spans="1:11" ht="15">
      <c r="A19" s="1" t="s">
        <v>11</v>
      </c>
      <c r="B19" s="25">
        <f>'Table 1 Annual'!B19/'Table 1 Annual'!$I19</f>
        <v>0.6021095399871453</v>
      </c>
      <c r="C19" s="25">
        <f>'Table 1 Annual'!C19/'Table 1 Annual'!$I19</f>
        <v>0.21360067946010466</v>
      </c>
      <c r="D19" s="25">
        <f>'Table 1 Annual'!D19/'Table 1 Annual'!$I19</f>
        <v>0.12641171609585897</v>
      </c>
      <c r="E19" s="25">
        <f>'Table 1 Annual'!E19/'Table 1 Annual'!$I19</f>
        <v>0.033644752547975394</v>
      </c>
      <c r="F19" s="25">
        <f>'Table 1 Annual'!F19/'Table 1 Annual'!$I19</f>
        <v>0.009409145165733174</v>
      </c>
      <c r="G19" s="25">
        <f>'Table 1 Annual'!G19/'Table 1 Annual'!$I19</f>
        <v>0.0041915342943715</v>
      </c>
      <c r="H19" s="25">
        <f>'Table 1 Annual'!H19/'Table 1 Annual'!$I19</f>
        <v>0.010632632448810945</v>
      </c>
      <c r="I19" s="25">
        <f>'Table 1 Annual'!I19/'Table 1 Annual'!$I19</f>
        <v>1</v>
      </c>
      <c r="K19" s="4"/>
    </row>
    <row r="20" spans="1:11" ht="15">
      <c r="A20" s="1" t="s">
        <v>12</v>
      </c>
      <c r="B20" s="25">
        <f>'Table 1 Annual'!B20/'Table 1 Annual'!$I20</f>
        <v>0.40985568117994675</v>
      </c>
      <c r="C20" s="25">
        <f>'Table 1 Annual'!C20/'Table 1 Annual'!$I20</f>
        <v>0.23693357101576681</v>
      </c>
      <c r="D20" s="25">
        <f>'Table 1 Annual'!D20/'Table 1 Annual'!$I20</f>
        <v>0.1873946912163317</v>
      </c>
      <c r="E20" s="25">
        <f>'Table 1 Annual'!E20/'Table 1 Annual'!$I20</f>
        <v>0.0760014000472109</v>
      </c>
      <c r="F20" s="25">
        <f>'Table 1 Annual'!F20/'Table 1 Annual'!$I20</f>
        <v>0.03504187931918634</v>
      </c>
      <c r="G20" s="25">
        <f>'Table 1 Annual'!G20/'Table 1 Annual'!$I20</f>
        <v>0.01963322018998315</v>
      </c>
      <c r="H20" s="25">
        <f>'Table 1 Annual'!H20/'Table 1 Annual'!$I20</f>
        <v>0.03513955703157432</v>
      </c>
      <c r="I20" s="25">
        <f>'Table 1 Annual'!I20/'Table 1 Annual'!$I20</f>
        <v>1</v>
      </c>
      <c r="K20" s="4"/>
    </row>
    <row r="21" spans="1:11" ht="15">
      <c r="A21" s="1" t="s">
        <v>56</v>
      </c>
      <c r="B21" s="25">
        <f>'Table 1 Annual'!B21/'Table 1 Annual'!$I21</f>
        <v>0.03900346020761246</v>
      </c>
      <c r="C21" s="25">
        <f>'Table 1 Annual'!C21/'Table 1 Annual'!$I21</f>
        <v>0.2830726643598616</v>
      </c>
      <c r="D21" s="25">
        <f>'Table 1 Annual'!D21/'Table 1 Annual'!$I21</f>
        <v>0.2552387543252595</v>
      </c>
      <c r="E21" s="25">
        <f>'Table 1 Annual'!E21/'Table 1 Annual'!$I21</f>
        <v>0.18509342560553632</v>
      </c>
      <c r="F21" s="25">
        <f>'Table 1 Annual'!F21/'Table 1 Annual'!$I21</f>
        <v>0.1245674740484429</v>
      </c>
      <c r="G21" s="25">
        <f>'Table 1 Annual'!G21/'Table 1 Annual'!$I21</f>
        <v>0.06714186851211072</v>
      </c>
      <c r="H21" s="25">
        <f>'Table 1 Annual'!H21/'Table 1 Annual'!$I21</f>
        <v>0.04588235294117647</v>
      </c>
      <c r="I21" s="25">
        <f>'Table 1 Annual'!I21/'Table 1 Annual'!$I21</f>
        <v>1</v>
      </c>
      <c r="K21" s="4"/>
    </row>
    <row r="22" spans="1:11" ht="15">
      <c r="A22" s="1" t="s">
        <v>57</v>
      </c>
      <c r="B22" s="25">
        <f>'Table 1 Annual'!B22/'Table 1 Annual'!$I22</f>
        <v>0.15402498428946612</v>
      </c>
      <c r="C22" s="25">
        <f>'Table 1 Annual'!C22/'Table 1 Annual'!$I22</f>
        <v>0.14252451024908008</v>
      </c>
      <c r="D22" s="25">
        <f>'Table 1 Annual'!D22/'Table 1 Annual'!$I22</f>
        <v>0.25561129414841643</v>
      </c>
      <c r="E22" s="25">
        <f>'Table 1 Annual'!E22/'Table 1 Annual'!$I22</f>
        <v>0.16104659399258245</v>
      </c>
      <c r="F22" s="25">
        <f>'Table 1 Annual'!F22/'Table 1 Annual'!$I22</f>
        <v>0.12371909202195479</v>
      </c>
      <c r="G22" s="25">
        <f>'Table 1 Annual'!G22/'Table 1 Annual'!$I22</f>
        <v>0.07853450687086123</v>
      </c>
      <c r="H22" s="25">
        <f>'Table 1 Annual'!H22/'Table 1 Annual'!$I22</f>
        <v>0.08453901842763892</v>
      </c>
      <c r="I22" s="25">
        <f>'Table 1 Annual'!I22/'Table 1 Annual'!$I22</f>
        <v>1</v>
      </c>
      <c r="K22" s="4"/>
    </row>
    <row r="23" spans="1:11" ht="15">
      <c r="A23" s="1" t="s">
        <v>30</v>
      </c>
      <c r="B23" s="25">
        <f>'Table 1 Annual'!B23/'Table 1 Annual'!$I23</f>
        <v>0.2507153863086066</v>
      </c>
      <c r="C23" s="25">
        <f>'Table 1 Annual'!C23/'Table 1 Annual'!$I23</f>
        <v>0.21263482280431434</v>
      </c>
      <c r="D23" s="25">
        <f>'Table 1 Annual'!D23/'Table 1 Annual'!$I23</f>
        <v>0.1987673343605547</v>
      </c>
      <c r="E23" s="25">
        <f>'Table 1 Annual'!E23/'Table 1 Annual'!$I23</f>
        <v>0.10411622276029056</v>
      </c>
      <c r="F23" s="25">
        <f>'Table 1 Annual'!F23/'Table 1 Annual'!$I23</f>
        <v>0.06757649130530487</v>
      </c>
      <c r="G23" s="25">
        <f>'Table 1 Annual'!G23/'Table 1 Annual'!$I23</f>
        <v>0.04776579352850539</v>
      </c>
      <c r="H23" s="25">
        <f>'Table 1 Annual'!H23/'Table 1 Annual'!$I23</f>
        <v>0.11842394893242351</v>
      </c>
      <c r="I23" s="25">
        <f>'Table 1 Annual'!I23/'Table 1 Annual'!$I23</f>
        <v>1</v>
      </c>
      <c r="K23" s="4"/>
    </row>
    <row r="24" spans="2:9" ht="15">
      <c r="B24" s="14"/>
      <c r="C24" s="14"/>
      <c r="D24" s="14"/>
      <c r="E24" s="14"/>
      <c r="F24" s="14"/>
      <c r="G24" s="14"/>
      <c r="H24" s="14"/>
      <c r="I24" s="14"/>
    </row>
    <row r="25" ht="15">
      <c r="A25" t="s">
        <v>47</v>
      </c>
    </row>
    <row r="26" ht="15">
      <c r="A26" t="s">
        <v>48</v>
      </c>
    </row>
    <row r="28" ht="15">
      <c r="A28" t="s">
        <v>26</v>
      </c>
    </row>
    <row r="29" ht="15">
      <c r="A29" t="s">
        <v>23</v>
      </c>
    </row>
    <row r="30" ht="15">
      <c r="A30" t="s">
        <v>24</v>
      </c>
    </row>
    <row r="31" spans="1:8" s="1" customFormat="1" ht="15">
      <c r="A31" s="34" t="s">
        <v>51</v>
      </c>
      <c r="F31" s="14"/>
      <c r="H31" s="25"/>
    </row>
    <row r="32" ht="15">
      <c r="A32" t="s">
        <v>25</v>
      </c>
    </row>
    <row r="35" ht="15">
      <c r="A35" s="3" t="s">
        <v>31</v>
      </c>
    </row>
  </sheetData>
  <sheetProtection/>
  <mergeCells count="2">
    <mergeCell ref="A2:I2"/>
    <mergeCell ref="B4:I4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L35"/>
  <sheetViews>
    <sheetView tabSelected="1" zoomScale="75" zoomScaleNormal="75" zoomScalePageLayoutView="0" workbookViewId="0" topLeftCell="A1">
      <selection activeCell="O7" sqref="O7"/>
    </sheetView>
  </sheetViews>
  <sheetFormatPr defaultColWidth="8.88671875" defaultRowHeight="15"/>
  <cols>
    <col min="1" max="1" width="34.99609375" style="0" customWidth="1"/>
  </cols>
  <sheetData>
    <row r="1" ht="15">
      <c r="A1" s="1"/>
    </row>
    <row r="2" spans="1:9" ht="15.75">
      <c r="A2" s="60" t="s">
        <v>63</v>
      </c>
      <c r="B2" s="61"/>
      <c r="C2" s="61"/>
      <c r="D2" s="61"/>
      <c r="E2" s="61"/>
      <c r="F2" s="61"/>
      <c r="G2" s="61"/>
      <c r="H2" s="61"/>
      <c r="I2" s="61"/>
    </row>
    <row r="4" spans="2:9" ht="15.75">
      <c r="B4" s="62"/>
      <c r="C4" s="62"/>
      <c r="D4" s="62"/>
      <c r="E4" s="62"/>
      <c r="F4" s="62"/>
      <c r="G4" s="62"/>
      <c r="H4" s="62"/>
      <c r="I4" s="62"/>
    </row>
    <row r="5" spans="2:9" ht="31.5">
      <c r="B5" s="54" t="s">
        <v>79</v>
      </c>
      <c r="C5" s="7" t="s">
        <v>22</v>
      </c>
      <c r="D5" s="7" t="s">
        <v>27</v>
      </c>
      <c r="E5" s="7" t="s">
        <v>28</v>
      </c>
      <c r="F5" s="7" t="s">
        <v>29</v>
      </c>
      <c r="G5" s="7" t="s">
        <v>52</v>
      </c>
      <c r="H5" s="7" t="s">
        <v>53</v>
      </c>
      <c r="I5" s="7" t="s">
        <v>0</v>
      </c>
    </row>
    <row r="6" spans="1:9" ht="15">
      <c r="A6" t="s">
        <v>14</v>
      </c>
      <c r="B6" s="25">
        <f>'Table 1 Annual'!B6/'Table 1 Annual'!B$6</f>
        <v>1</v>
      </c>
      <c r="C6" s="25">
        <f>'Table 1 Annual'!C6/'Table 1 Annual'!C$6</f>
        <v>1</v>
      </c>
      <c r="D6" s="25">
        <f>'Table 1 Annual'!D6/'Table 1 Annual'!D$6</f>
        <v>1</v>
      </c>
      <c r="E6" s="25">
        <f>'Table 1 Annual'!E6/'Table 1 Annual'!E$6</f>
        <v>1</v>
      </c>
      <c r="F6" s="25">
        <f>'Table 1 Annual'!F6/'Table 1 Annual'!F$6</f>
        <v>1</v>
      </c>
      <c r="G6" s="25">
        <f>'Table 1 Annual'!G6/'Table 1 Annual'!G$6</f>
        <v>1</v>
      </c>
      <c r="H6" s="25">
        <f>'Table 1 Annual'!H6/'Table 1 Annual'!H$6</f>
        <v>1</v>
      </c>
      <c r="I6" s="25">
        <f>'Table 1 Annual'!I6/'Table 1 Annual'!I$6</f>
        <v>1</v>
      </c>
    </row>
    <row r="7" spans="2:9" ht="15">
      <c r="B7" s="25"/>
      <c r="C7" s="25"/>
      <c r="D7" s="25"/>
      <c r="E7" s="25"/>
      <c r="F7" s="25"/>
      <c r="G7" s="25"/>
      <c r="H7" s="25"/>
      <c r="I7" s="25"/>
    </row>
    <row r="8" spans="1:12" ht="15">
      <c r="A8" s="1" t="s">
        <v>3</v>
      </c>
      <c r="B8" s="25">
        <f>'Table 1 Annual'!B8/'Table 1 Annual'!B$6</f>
        <v>0.07498708827806227</v>
      </c>
      <c r="C8" s="25">
        <f>'Table 1 Annual'!C8/'Table 1 Annual'!C$6</f>
        <v>0.056975626877179254</v>
      </c>
      <c r="D8" s="25">
        <f>'Table 1 Annual'!D8/'Table 1 Annual'!D$6</f>
        <v>0.04500114021812453</v>
      </c>
      <c r="E8" s="25">
        <f>'Table 1 Annual'!E8/'Table 1 Annual'!E$6</f>
        <v>0.02284702220887536</v>
      </c>
      <c r="F8" s="25">
        <f>'Table 1 Annual'!F8/'Table 1 Annual'!F$6</f>
        <v>0.012215441935677722</v>
      </c>
      <c r="G8" s="25">
        <f>'Table 1 Annual'!G8/'Table 1 Annual'!G$6</f>
        <v>0.008556398095799505</v>
      </c>
      <c r="H8" s="25">
        <f>'Table 1 Annual'!H8/'Table 1 Annual'!H$6</f>
        <v>0.009197347233972872</v>
      </c>
      <c r="I8" s="25">
        <f>'Table 1 Annual'!I8/'Table 1 Annual'!I$6</f>
        <v>0.049828106822544155</v>
      </c>
      <c r="L8" s="4"/>
    </row>
    <row r="9" spans="1:12" ht="15">
      <c r="A9" s="1" t="s">
        <v>4</v>
      </c>
      <c r="B9" s="25">
        <f>'Table 1 Annual'!B9/'Table 1 Annual'!B$6</f>
        <v>0.020087971230205996</v>
      </c>
      <c r="C9" s="25">
        <f>'Table 1 Annual'!C9/'Table 1 Annual'!C$6</f>
        <v>0.05727194789353157</v>
      </c>
      <c r="D9" s="25">
        <f>'Table 1 Annual'!D9/'Table 1 Annual'!D$6</f>
        <v>0.0842884321283168</v>
      </c>
      <c r="E9" s="25">
        <f>'Table 1 Annual'!E9/'Table 1 Annual'!E$6</f>
        <v>0.1088910577539961</v>
      </c>
      <c r="F9" s="25">
        <f>'Table 1 Annual'!F9/'Table 1 Annual'!F$6</f>
        <v>0.1348396859822887</v>
      </c>
      <c r="G9" s="25">
        <f>'Table 1 Annual'!G9/'Table 1 Annual'!G$6</f>
        <v>0.08974393326366746</v>
      </c>
      <c r="H9" s="25">
        <f>'Table 1 Annual'!H9/'Table 1 Annual'!H$6</f>
        <v>0.04336217170200959</v>
      </c>
      <c r="I9" s="25">
        <f>'Table 1 Annual'!I9/'Table 1 Annual'!I$6</f>
        <v>0.059731896335094674</v>
      </c>
      <c r="L9" s="4"/>
    </row>
    <row r="10" spans="1:12" ht="15">
      <c r="A10" s="1" t="s">
        <v>5</v>
      </c>
      <c r="B10" s="25">
        <f>'Table 1 Annual'!B10/'Table 1 Annual'!B$6</f>
        <v>0.04942759620900409</v>
      </c>
      <c r="C10" s="25">
        <f>'Table 1 Annual'!C10/'Table 1 Annual'!C$6</f>
        <v>0.09326056686498119</v>
      </c>
      <c r="D10" s="25">
        <f>'Table 1 Annual'!D10/'Table 1 Annual'!D$6</f>
        <v>0.1108116598864885</v>
      </c>
      <c r="E10" s="25">
        <f>'Table 1 Annual'!E10/'Table 1 Annual'!E$6</f>
        <v>0.1015506627172088</v>
      </c>
      <c r="F10" s="25">
        <f>'Table 1 Annual'!F10/'Table 1 Annual'!F$6</f>
        <v>0.09234240386348862</v>
      </c>
      <c r="G10" s="25">
        <f>'Table 1 Annual'!G10/'Table 1 Annual'!G$6</f>
        <v>0.0955404910550807</v>
      </c>
      <c r="H10" s="25">
        <f>'Table 1 Annual'!H10/'Table 1 Annual'!H$6</f>
        <v>0.1355403327783994</v>
      </c>
      <c r="I10" s="25">
        <f>'Table 1 Annual'!I10/'Table 1 Annual'!I$6</f>
        <v>0.0859695476556576</v>
      </c>
      <c r="L10" s="4"/>
    </row>
    <row r="11" spans="1:12" ht="15">
      <c r="A11" s="1" t="s">
        <v>6</v>
      </c>
      <c r="B11" s="25">
        <f>'Table 1 Annual'!B11/'Table 1 Annual'!B$6</f>
        <v>0.01804020071772022</v>
      </c>
      <c r="C11" s="25">
        <f>'Table 1 Annual'!C11/'Table 1 Annual'!C$6</f>
        <v>0.034765935166112386</v>
      </c>
      <c r="D11" s="25">
        <f>'Table 1 Annual'!D11/'Table 1 Annual'!D$6</f>
        <v>0.04535995011745044</v>
      </c>
      <c r="E11" s="25">
        <f>'Table 1 Annual'!E11/'Table 1 Annual'!E$6</f>
        <v>0.046014824117173315</v>
      </c>
      <c r="F11" s="25">
        <f>'Table 1 Annual'!F11/'Table 1 Annual'!F$6</f>
        <v>0.03982037400230542</v>
      </c>
      <c r="G11" s="25">
        <f>'Table 1 Annual'!G11/'Table 1 Annual'!G$6</f>
        <v>0.041218974125380704</v>
      </c>
      <c r="H11" s="25">
        <f>'Table 1 Annual'!H11/'Table 1 Annual'!H$6</f>
        <v>0.058049725717092875</v>
      </c>
      <c r="I11" s="25">
        <f>'Table 1 Annual'!I11/'Table 1 Annual'!I$6</f>
        <v>0.03449972024703806</v>
      </c>
      <c r="L11" s="4"/>
    </row>
    <row r="12" spans="1:12" ht="15">
      <c r="A12" s="1" t="s">
        <v>7</v>
      </c>
      <c r="B12" s="25">
        <f>'Table 1 Annual'!B12/'Table 1 Annual'!B$6</f>
        <v>0.20338010775332227</v>
      </c>
      <c r="C12" s="25">
        <f>'Table 1 Annual'!C12/'Table 1 Annual'!C$6</f>
        <v>0.10972508314249876</v>
      </c>
      <c r="D12" s="25">
        <f>'Table 1 Annual'!D12/'Table 1 Annual'!D$6</f>
        <v>0.07381915662131841</v>
      </c>
      <c r="E12" s="25">
        <f>'Table 1 Annual'!E12/'Table 1 Annual'!E$6</f>
        <v>0.052157414106116656</v>
      </c>
      <c r="F12" s="25">
        <f>'Table 1 Annual'!F12/'Table 1 Annual'!F$6</f>
        <v>0.03098111414008424</v>
      </c>
      <c r="G12" s="25">
        <f>'Table 1 Annual'!G12/'Table 1 Annual'!G$6</f>
        <v>0.029125693309396853</v>
      </c>
      <c r="H12" s="25">
        <f>'Table 1 Annual'!H12/'Table 1 Annual'!H$6</f>
        <v>0.03603431492954159</v>
      </c>
      <c r="I12" s="25">
        <f>'Table 1 Annual'!I12/'Table 1 Annual'!I$6</f>
        <v>0.1157828160917552</v>
      </c>
      <c r="L12" s="4"/>
    </row>
    <row r="13" spans="1:12" ht="15">
      <c r="A13" s="1" t="s">
        <v>13</v>
      </c>
      <c r="B13" s="25">
        <f>'Table 1 Annual'!B13/'Table 1 Annual'!B$6</f>
        <v>0.015609366572838311</v>
      </c>
      <c r="C13" s="25">
        <f>'Table 1 Annual'!C13/'Table 1 Annual'!C$6</f>
        <v>0.05323996823899009</v>
      </c>
      <c r="D13" s="25">
        <f>'Table 1 Annual'!D13/'Table 1 Annual'!D$6</f>
        <v>0.04566294514354788</v>
      </c>
      <c r="E13" s="25">
        <f>'Table 1 Annual'!E13/'Table 1 Annual'!E$6</f>
        <v>0.03461008203770185</v>
      </c>
      <c r="F13" s="25">
        <f>'Table 1 Annual'!F13/'Table 1 Annual'!F$6</f>
        <v>0.03092102028440783</v>
      </c>
      <c r="G13" s="25">
        <f>'Table 1 Annual'!G13/'Table 1 Annual'!G$6</f>
        <v>0.032868001036056554</v>
      </c>
      <c r="H13" s="25">
        <f>'Table 1 Annual'!H13/'Table 1 Annual'!H$6</f>
        <v>0.038317731502961166</v>
      </c>
      <c r="I13" s="25">
        <f>'Table 1 Annual'!I13/'Table 1 Annual'!I$6</f>
        <v>0.034574572641575596</v>
      </c>
      <c r="L13" s="4"/>
    </row>
    <row r="14" spans="1:12" ht="15">
      <c r="A14" s="1" t="s">
        <v>8</v>
      </c>
      <c r="B14" s="25">
        <f>'Table 1 Annual'!B14/'Table 1 Annual'!B$6</f>
        <v>0.009051545880922478</v>
      </c>
      <c r="C14" s="25">
        <f>'Table 1 Annual'!C14/'Table 1 Annual'!C$6</f>
        <v>0.008846476944498785</v>
      </c>
      <c r="D14" s="25">
        <f>'Table 1 Annual'!D14/'Table 1 Annual'!D$6</f>
        <v>0.01532038534588477</v>
      </c>
      <c r="E14" s="25">
        <f>'Table 1 Annual'!E14/'Table 1 Annual'!E$6</f>
        <v>0.026597414652124653</v>
      </c>
      <c r="F14" s="25">
        <f>'Table 1 Annual'!F14/'Table 1 Annual'!F$6</f>
        <v>0.031401771129819116</v>
      </c>
      <c r="G14" s="25">
        <f>'Table 1 Annual'!G14/'Table 1 Annual'!G$6</f>
        <v>0.03692291203343962</v>
      </c>
      <c r="H14" s="25">
        <f>'Table 1 Annual'!H14/'Table 1 Annual'!H$6</f>
        <v>0.0519909391119238</v>
      </c>
      <c r="I14" s="25">
        <f>'Table 1 Annual'!I14/'Table 1 Annual'!I$6</f>
        <v>0.017097167528779645</v>
      </c>
      <c r="L14" s="4"/>
    </row>
    <row r="15" spans="1:12" ht="15">
      <c r="A15" s="1" t="s">
        <v>9</v>
      </c>
      <c r="B15" s="25">
        <f>'Table 1 Annual'!B15/'Table 1 Annual'!B$6</f>
        <v>0.015185328472300306</v>
      </c>
      <c r="C15" s="25">
        <f>'Table 1 Annual'!C15/'Table 1 Annual'!C$6</f>
        <v>0.037496116180853634</v>
      </c>
      <c r="D15" s="25">
        <f>'Table 1 Annual'!D15/'Table 1 Annual'!D$6</f>
        <v>0.05120615941046736</v>
      </c>
      <c r="E15" s="25">
        <f>'Table 1 Annual'!E15/'Table 1 Annual'!E$6</f>
        <v>0.053170941454292305</v>
      </c>
      <c r="F15" s="25">
        <f>'Table 1 Annual'!F15/'Table 1 Annual'!F$6</f>
        <v>0.051516823548050504</v>
      </c>
      <c r="G15" s="25">
        <f>'Table 1 Annual'!G15/'Table 1 Annual'!G$6</f>
        <v>0.052088636424533104</v>
      </c>
      <c r="H15" s="25">
        <f>'Table 1 Annual'!H15/'Table 1 Annual'!H$6</f>
        <v>0.06697870327411005</v>
      </c>
      <c r="I15" s="25">
        <f>'Table 1 Annual'!I15/'Table 1 Annual'!I$6</f>
        <v>0.03764037575902058</v>
      </c>
      <c r="L15" s="4"/>
    </row>
    <row r="16" spans="1:12" ht="15">
      <c r="A16" s="1" t="s">
        <v>10</v>
      </c>
      <c r="B16" s="25">
        <f>'Table 1 Annual'!B16/'Table 1 Annual'!B$6</f>
        <v>0.13881482780241539</v>
      </c>
      <c r="C16" s="25">
        <f>'Table 1 Annual'!C16/'Table 1 Annual'!C$6</f>
        <v>0.1446535633321442</v>
      </c>
      <c r="D16" s="25">
        <f>'Table 1 Annual'!D16/'Table 1 Annual'!D$6</f>
        <v>0.12187576247103607</v>
      </c>
      <c r="E16" s="25">
        <f>'Table 1 Annual'!E16/'Table 1 Annual'!E$6</f>
        <v>0.13854270465062313</v>
      </c>
      <c r="F16" s="25">
        <f>'Table 1 Annual'!F16/'Table 1 Annual'!F$6</f>
        <v>0.14244429026424907</v>
      </c>
      <c r="G16" s="25">
        <f>'Table 1 Annual'!G16/'Table 1 Annual'!G$6</f>
        <v>0.16019577896269302</v>
      </c>
      <c r="H16" s="25">
        <f>'Table 1 Annual'!H16/'Table 1 Annual'!H$6</f>
        <v>0.20527096240095338</v>
      </c>
      <c r="I16" s="25">
        <f>'Table 1 Annual'!I16/'Table 1 Annual'!I$6</f>
        <v>0.1422824507931995</v>
      </c>
      <c r="L16" s="4"/>
    </row>
    <row r="17" spans="1:12" ht="15">
      <c r="A17" s="1" t="s">
        <v>54</v>
      </c>
      <c r="B17" s="25">
        <f>'Table 1 Annual'!B17/'Table 1 Annual'!B$6</f>
        <v>0.012946979038224414</v>
      </c>
      <c r="C17" s="25">
        <f>'Table 1 Annual'!C17/'Table 1 Annual'!C$6</f>
        <v>0.015135387058539224</v>
      </c>
      <c r="D17" s="25">
        <f>'Table 1 Annual'!D17/'Table 1 Annual'!D$6</f>
        <v>0.019817469417436246</v>
      </c>
      <c r="E17" s="25">
        <f>'Table 1 Annual'!E17/'Table 1 Annual'!E$6</f>
        <v>0.0217140556109147</v>
      </c>
      <c r="F17" s="25">
        <f>'Table 1 Annual'!F17/'Table 1 Annual'!F$6</f>
        <v>0.017733150502330004</v>
      </c>
      <c r="G17" s="25">
        <f>'Table 1 Annual'!G17/'Table 1 Annual'!G$6</f>
        <v>0.018005948393665764</v>
      </c>
      <c r="H17" s="25">
        <f>'Table 1 Annual'!H17/'Table 1 Annual'!H$6</f>
        <v>0.012440526550403464</v>
      </c>
      <c r="I17" s="25">
        <f>'Table 1 Annual'!I17/'Table 1 Annual'!I$6</f>
        <v>0.016007090220094347</v>
      </c>
      <c r="L17" s="4"/>
    </row>
    <row r="18" spans="1:12" ht="15">
      <c r="A18" s="1" t="s">
        <v>55</v>
      </c>
      <c r="B18" s="25">
        <f>'Table 1 Annual'!B18/'Table 1 Annual'!B$6</f>
        <v>0.10036648326621779</v>
      </c>
      <c r="C18" s="25">
        <f>'Table 1 Annual'!C18/'Table 1 Annual'!C$6</f>
        <v>0.12565881080334643</v>
      </c>
      <c r="D18" s="25">
        <f>'Table 1 Annual'!D18/'Table 1 Annual'!D$6</f>
        <v>0.11923811103332467</v>
      </c>
      <c r="E18" s="25">
        <f>'Table 1 Annual'!E18/'Table 1 Annual'!E$6</f>
        <v>0.11347752494574045</v>
      </c>
      <c r="F18" s="25">
        <f>'Table 1 Annual'!F18/'Table 1 Annual'!F$6</f>
        <v>0.13296038722295367</v>
      </c>
      <c r="G18" s="25">
        <f>'Table 1 Annual'!G18/'Table 1 Annual'!G$6</f>
        <v>0.1595169832891223</v>
      </c>
      <c r="H18" s="25">
        <f>'Table 1 Annual'!H18/'Table 1 Annual'!H$6</f>
        <v>0.17872510757530272</v>
      </c>
      <c r="I18" s="25">
        <f>'Table 1 Annual'!I18/'Table 1 Annual'!I$6</f>
        <v>0.12020382495736087</v>
      </c>
      <c r="L18" s="4"/>
    </row>
    <row r="19" spans="1:12" ht="15">
      <c r="A19" s="1" t="s">
        <v>11</v>
      </c>
      <c r="B19" s="25">
        <f>'Table 1 Annual'!B19/'Table 1 Annual'!B$6</f>
        <v>0.24994711434925873</v>
      </c>
      <c r="C19" s="25">
        <f>'Table 1 Annual'!C19/'Table 1 Annual'!C$6</f>
        <v>0.13385223075064154</v>
      </c>
      <c r="D19" s="25">
        <f>'Table 1 Annual'!D19/'Table 1 Annual'!D$6</f>
        <v>0.08782071624834747</v>
      </c>
      <c r="E19" s="25">
        <f>'Table 1 Annual'!E19/'Table 1 Annual'!E$6</f>
        <v>0.050017745259968056</v>
      </c>
      <c r="F19" s="25">
        <f>'Table 1 Annual'!F19/'Table 1 Annual'!F$6</f>
        <v>0.022393155856146235</v>
      </c>
      <c r="G19" s="25">
        <f>'Table 1 Annual'!G19/'Table 1 Annual'!G$6</f>
        <v>0.016308959209738932</v>
      </c>
      <c r="H19" s="25">
        <f>'Table 1 Annual'!H19/'Table 1 Annual'!H$6</f>
        <v>0.021069293960317675</v>
      </c>
      <c r="I19" s="25">
        <f>'Table 1 Annual'!I19/'Table 1 Annual'!I$6</f>
        <v>0.1370113325896318</v>
      </c>
      <c r="L19" s="4"/>
    </row>
    <row r="20" spans="1:12" ht="15">
      <c r="A20" s="1" t="s">
        <v>12</v>
      </c>
      <c r="B20" s="25">
        <f>'Table 1 Annual'!B20/'Table 1 Annual'!B$6</f>
        <v>0.047980149299527174</v>
      </c>
      <c r="C20" s="25">
        <f>'Table 1 Annual'!C20/'Table 1 Annual'!C$6</f>
        <v>0.04187044730088954</v>
      </c>
      <c r="D20" s="25">
        <f>'Table 1 Annual'!D20/'Table 1 Annual'!D$6</f>
        <v>0.036713428899027706</v>
      </c>
      <c r="E20" s="25">
        <f>'Table 1 Annual'!E20/'Table 1 Annual'!E$6</f>
        <v>0.031862979292646636</v>
      </c>
      <c r="F20" s="25">
        <f>'Table 1 Annual'!F20/'Table 1 Annual'!F$6</f>
        <v>0.02351854988063175</v>
      </c>
      <c r="G20" s="25">
        <f>'Table 1 Annual'!G20/'Table 1 Annual'!G$6</f>
        <v>0.021542831113850112</v>
      </c>
      <c r="H20" s="25">
        <f>'Table 1 Annual'!H20/'Table 1 Annual'!H$6</f>
        <v>0.019636472803689856</v>
      </c>
      <c r="I20" s="25">
        <f>'Table 1 Annual'!I20/'Table 1 Annual'!I$6</f>
        <v>0.03863798834504186</v>
      </c>
      <c r="L20" s="4"/>
    </row>
    <row r="21" spans="1:12" ht="15">
      <c r="A21" s="1" t="s">
        <v>56</v>
      </c>
      <c r="B21" s="25">
        <f>'Table 1 Annual'!B21/'Table 1 Annual'!B$6</f>
        <v>0.0026852570052047103</v>
      </c>
      <c r="C21" s="25">
        <f>'Table 1 Annual'!C21/'Table 1 Annual'!C$6</f>
        <v>0.02941921080794946</v>
      </c>
      <c r="D21" s="25">
        <f>'Table 1 Annual'!D21/'Table 1 Annual'!D$6</f>
        <v>0.02940805934875206</v>
      </c>
      <c r="E21" s="25">
        <f>'Table 1 Annual'!E21/'Table 1 Annual'!E$6</f>
        <v>0.045636031067855146</v>
      </c>
      <c r="F21" s="25">
        <f>'Table 1 Annual'!F21/'Table 1 Annual'!F$6</f>
        <v>0.04916770009888171</v>
      </c>
      <c r="G21" s="25">
        <f>'Table 1 Annual'!G21/'Table 1 Annual'!G$6</f>
        <v>0.04332681332225825</v>
      </c>
      <c r="H21" s="25">
        <f>'Table 1 Annual'!H21/'Table 1 Annual'!H$6</f>
        <v>0.015078736934035643</v>
      </c>
      <c r="I21" s="25">
        <f>'Table 1 Annual'!I21/'Table 1 Annual'!I$6</f>
        <v>0.022723048341752133</v>
      </c>
      <c r="L21" s="4"/>
    </row>
    <row r="22" spans="1:12" ht="15">
      <c r="A22" s="1" t="s">
        <v>57</v>
      </c>
      <c r="B22" s="25">
        <f>'Table 1 Annual'!B22/'Table 1 Annual'!B$6</f>
        <v>0.04040463716632013</v>
      </c>
      <c r="C22" s="25">
        <f>'Table 1 Annual'!C22/'Table 1 Annual'!C$6</f>
        <v>0.056439084454366566</v>
      </c>
      <c r="D22" s="25">
        <f>'Table 1 Annual'!D22/'Table 1 Annual'!D$6</f>
        <v>0.11221659998118241</v>
      </c>
      <c r="E22" s="25">
        <f>'Table 1 Annual'!E22/'Table 1 Annual'!E$6</f>
        <v>0.15129540397766827</v>
      </c>
      <c r="F22" s="25">
        <f>'Table 1 Annual'!F22/'Table 1 Annual'!F$6</f>
        <v>0.18606696640753467</v>
      </c>
      <c r="G22" s="25">
        <f>'Table 1 Annual'!G22/'Table 1 Annual'!G$6</f>
        <v>0.19309950608683227</v>
      </c>
      <c r="H22" s="25">
        <f>'Table 1 Annual'!H22/'Table 1 Annual'!H$6</f>
        <v>0.10586046596253741</v>
      </c>
      <c r="I22" s="25">
        <f>'Table 1 Annual'!I22/'Table 1 Annual'!I$6</f>
        <v>0.08658126155219335</v>
      </c>
      <c r="L22" s="4"/>
    </row>
    <row r="23" spans="1:12" ht="15">
      <c r="A23" s="1" t="s">
        <v>30</v>
      </c>
      <c r="B23" s="25">
        <f>'Table 1 Annual'!B23/'Table 1 Annual'!B$6</f>
        <v>0.001085346958455701</v>
      </c>
      <c r="C23" s="25">
        <f>'Table 1 Annual'!C23/'Table 1 Annual'!C$6</f>
        <v>0.0013895441834773704</v>
      </c>
      <c r="D23" s="25">
        <f>'Table 1 Annual'!D23/'Table 1 Annual'!D$6</f>
        <v>0.0014400237292946753</v>
      </c>
      <c r="E23" s="25">
        <f>'Table 1 Annual'!E23/'Table 1 Annual'!E$6</f>
        <v>0.001614136147094555</v>
      </c>
      <c r="F23" s="25">
        <f>'Table 1 Annual'!F23/'Table 1 Annual'!F$6</f>
        <v>0.0016771648811507427</v>
      </c>
      <c r="G23" s="25">
        <f>'Table 1 Annual'!G23/'Table 1 Annual'!G$6</f>
        <v>0.0019381402784848566</v>
      </c>
      <c r="H23" s="25">
        <f>'Table 1 Annual'!H23/'Table 1 Annual'!H$6</f>
        <v>0.0024471675627484694</v>
      </c>
      <c r="I23" s="25">
        <f>'Table 1 Annual'!I23/'Table 1 Annual'!I$6</f>
        <v>0.0014288001192606218</v>
      </c>
      <c r="L23" s="4"/>
    </row>
    <row r="24" spans="2:9" ht="15">
      <c r="B24" s="14"/>
      <c r="C24" s="14"/>
      <c r="D24" s="14"/>
      <c r="E24" s="14"/>
      <c r="F24" s="14"/>
      <c r="G24" s="14"/>
      <c r="H24" s="14"/>
      <c r="I24" s="14"/>
    </row>
    <row r="25" ht="15">
      <c r="A25" t="s">
        <v>47</v>
      </c>
    </row>
    <row r="26" ht="15">
      <c r="A26" t="s">
        <v>48</v>
      </c>
    </row>
    <row r="28" ht="15">
      <c r="A28" t="s">
        <v>26</v>
      </c>
    </row>
    <row r="29" ht="15">
      <c r="A29" t="s">
        <v>23</v>
      </c>
    </row>
    <row r="30" ht="15">
      <c r="A30" t="s">
        <v>24</v>
      </c>
    </row>
    <row r="31" spans="1:8" s="1" customFormat="1" ht="15">
      <c r="A31" s="34" t="s">
        <v>51</v>
      </c>
      <c r="F31" s="14"/>
      <c r="H31" s="25"/>
    </row>
    <row r="32" ht="15">
      <c r="A32" t="s">
        <v>25</v>
      </c>
    </row>
    <row r="35" ht="15">
      <c r="A35" s="3" t="s">
        <v>31</v>
      </c>
    </row>
  </sheetData>
  <sheetProtection/>
  <mergeCells count="2">
    <mergeCell ref="A2:I2"/>
    <mergeCell ref="B4:I4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2:M28"/>
  <sheetViews>
    <sheetView tabSelected="1" zoomScale="75" zoomScaleNormal="75" zoomScalePageLayoutView="0" workbookViewId="0" topLeftCell="A1">
      <selection activeCell="O7" sqref="O7"/>
    </sheetView>
  </sheetViews>
  <sheetFormatPr defaultColWidth="8.77734375" defaultRowHeight="15"/>
  <cols>
    <col min="1" max="1" width="21.6640625" style="1" customWidth="1"/>
    <col min="2" max="2" width="9.77734375" style="1" customWidth="1"/>
    <col min="3" max="8" width="8.77734375" style="1" customWidth="1"/>
    <col min="9" max="9" width="9.77734375" style="1" customWidth="1"/>
    <col min="10" max="10" width="2.10546875" style="1" customWidth="1"/>
    <col min="11" max="12" width="8.77734375" style="1" customWidth="1"/>
    <col min="13" max="13" width="14.10546875" style="1" customWidth="1"/>
    <col min="14" max="16384" width="8.77734375" style="1" customWidth="1"/>
  </cols>
  <sheetData>
    <row r="2" spans="1:11" ht="15.75">
      <c r="A2" s="57" t="s">
        <v>64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4" spans="2:11" ht="15" customHeight="1">
      <c r="B4" s="59"/>
      <c r="C4" s="59"/>
      <c r="D4" s="59"/>
      <c r="E4" s="59"/>
      <c r="F4" s="59"/>
      <c r="G4" s="59"/>
      <c r="H4" s="59"/>
      <c r="I4" s="59"/>
      <c r="J4" s="16"/>
      <c r="K4" s="16"/>
    </row>
    <row r="5" spans="2:11" ht="31.5">
      <c r="B5" s="54" t="s">
        <v>79</v>
      </c>
      <c r="C5" s="17" t="s">
        <v>22</v>
      </c>
      <c r="D5" s="17" t="s">
        <v>27</v>
      </c>
      <c r="E5" s="17" t="s">
        <v>28</v>
      </c>
      <c r="F5" s="17" t="s">
        <v>29</v>
      </c>
      <c r="G5" s="17" t="s">
        <v>52</v>
      </c>
      <c r="H5" s="17" t="s">
        <v>53</v>
      </c>
      <c r="I5" s="17" t="s">
        <v>0</v>
      </c>
      <c r="J5" s="18"/>
      <c r="K5" s="17" t="s">
        <v>32</v>
      </c>
    </row>
    <row r="6" spans="1:13" ht="15">
      <c r="A6" s="1" t="s">
        <v>14</v>
      </c>
      <c r="B6" s="14">
        <v>1049434</v>
      </c>
      <c r="C6" s="14">
        <v>695192</v>
      </c>
      <c r="D6" s="14">
        <v>627073</v>
      </c>
      <c r="E6" s="14">
        <v>293036</v>
      </c>
      <c r="F6" s="14">
        <v>183047</v>
      </c>
      <c r="G6" s="14">
        <v>111963</v>
      </c>
      <c r="H6" s="14">
        <v>219846</v>
      </c>
      <c r="I6" s="14">
        <v>3179591</v>
      </c>
      <c r="K6" s="15">
        <v>18.51</v>
      </c>
      <c r="M6" s="14">
        <f>SUM(B6:H6)</f>
        <v>3179591</v>
      </c>
    </row>
    <row r="7" spans="1:11" ht="15">
      <c r="A7" s="2"/>
      <c r="B7" s="14"/>
      <c r="C7" s="14"/>
      <c r="D7" s="14"/>
      <c r="E7" s="14"/>
      <c r="F7" s="14"/>
      <c r="G7" s="14"/>
      <c r="H7" s="14"/>
      <c r="I7" s="14"/>
      <c r="K7" s="15"/>
    </row>
    <row r="8" spans="1:11" ht="15">
      <c r="A8" s="1" t="s">
        <v>1</v>
      </c>
      <c r="B8" s="14">
        <v>36082</v>
      </c>
      <c r="C8" s="14">
        <v>26922</v>
      </c>
      <c r="D8" s="14">
        <v>26095</v>
      </c>
      <c r="E8" s="14">
        <v>11717</v>
      </c>
      <c r="F8" s="14">
        <v>7081</v>
      </c>
      <c r="G8" s="14">
        <v>4675</v>
      </c>
      <c r="H8" s="14">
        <v>12749</v>
      </c>
      <c r="I8" s="14">
        <v>125321</v>
      </c>
      <c r="K8" s="15">
        <v>19.97</v>
      </c>
    </row>
    <row r="9" spans="1:11" ht="15">
      <c r="A9" s="1" t="s">
        <v>15</v>
      </c>
      <c r="B9" s="14">
        <v>45328</v>
      </c>
      <c r="C9" s="14">
        <v>34914</v>
      </c>
      <c r="D9" s="14">
        <v>31256</v>
      </c>
      <c r="E9" s="14">
        <v>12191</v>
      </c>
      <c r="F9" s="14">
        <v>6448</v>
      </c>
      <c r="G9" s="14">
        <v>3294</v>
      </c>
      <c r="H9" s="14">
        <v>7646</v>
      </c>
      <c r="I9" s="14">
        <v>141077</v>
      </c>
      <c r="K9" s="15">
        <v>18.13</v>
      </c>
    </row>
    <row r="10" spans="1:11" ht="15">
      <c r="A10" s="1" t="s">
        <v>16</v>
      </c>
      <c r="B10" s="14">
        <v>79488</v>
      </c>
      <c r="C10" s="14">
        <v>54282</v>
      </c>
      <c r="D10" s="14">
        <v>48371</v>
      </c>
      <c r="E10" s="14">
        <v>19244</v>
      </c>
      <c r="F10" s="14">
        <v>10497</v>
      </c>
      <c r="G10" s="14">
        <v>5016</v>
      </c>
      <c r="H10" s="14">
        <v>10450</v>
      </c>
      <c r="I10" s="14">
        <v>227348</v>
      </c>
      <c r="K10" s="15">
        <v>17.73</v>
      </c>
    </row>
    <row r="11" spans="1:11" ht="15">
      <c r="A11" s="1" t="s">
        <v>17</v>
      </c>
      <c r="B11" s="14">
        <v>141035</v>
      </c>
      <c r="C11" s="14">
        <v>91507</v>
      </c>
      <c r="D11" s="14">
        <v>80587</v>
      </c>
      <c r="E11" s="14">
        <v>32884</v>
      </c>
      <c r="F11" s="14">
        <v>17568</v>
      </c>
      <c r="G11" s="14">
        <v>8888</v>
      </c>
      <c r="H11" s="14">
        <v>17666</v>
      </c>
      <c r="I11" s="14">
        <v>390135</v>
      </c>
      <c r="K11" s="15">
        <v>17.52</v>
      </c>
    </row>
    <row r="12" spans="1:11" ht="15">
      <c r="A12" s="1" t="s">
        <v>18</v>
      </c>
      <c r="B12" s="14">
        <v>119843</v>
      </c>
      <c r="C12" s="14">
        <v>75383</v>
      </c>
      <c r="D12" s="14">
        <v>67249</v>
      </c>
      <c r="E12" s="14">
        <v>29169</v>
      </c>
      <c r="F12" s="14">
        <v>15649</v>
      </c>
      <c r="G12" s="14">
        <v>7941</v>
      </c>
      <c r="H12" s="14">
        <v>15870</v>
      </c>
      <c r="I12" s="14">
        <v>331104</v>
      </c>
      <c r="K12" s="15">
        <v>17.55</v>
      </c>
    </row>
    <row r="13" spans="1:11" ht="15">
      <c r="A13" s="1" t="s">
        <v>19</v>
      </c>
      <c r="B13" s="14">
        <v>141937</v>
      </c>
      <c r="C13" s="14">
        <v>98358</v>
      </c>
      <c r="D13" s="14">
        <v>87422</v>
      </c>
      <c r="E13" s="14">
        <v>41988</v>
      </c>
      <c r="F13" s="14">
        <v>23893</v>
      </c>
      <c r="G13" s="14">
        <v>12119</v>
      </c>
      <c r="H13" s="14">
        <v>24957</v>
      </c>
      <c r="I13" s="14">
        <v>430674</v>
      </c>
      <c r="K13" s="15">
        <v>18.3</v>
      </c>
    </row>
    <row r="14" spans="1:11" ht="15">
      <c r="A14" s="1" t="s">
        <v>20</v>
      </c>
      <c r="B14" s="14">
        <v>107298</v>
      </c>
      <c r="C14" s="14">
        <v>68256</v>
      </c>
      <c r="D14" s="14">
        <v>62785</v>
      </c>
      <c r="E14" s="14">
        <v>31472</v>
      </c>
      <c r="F14" s="14">
        <v>19650</v>
      </c>
      <c r="G14" s="14">
        <v>9840</v>
      </c>
      <c r="H14" s="14">
        <v>19809</v>
      </c>
      <c r="I14" s="14">
        <v>319110</v>
      </c>
      <c r="K14" s="15">
        <v>18.47</v>
      </c>
    </row>
    <row r="15" spans="1:11" ht="15">
      <c r="A15" s="1" t="s">
        <v>21</v>
      </c>
      <c r="B15" s="14">
        <v>378423</v>
      </c>
      <c r="C15" s="14">
        <v>245570</v>
      </c>
      <c r="D15" s="14">
        <v>223308</v>
      </c>
      <c r="E15" s="14">
        <v>114371</v>
      </c>
      <c r="F15" s="14">
        <v>82261</v>
      </c>
      <c r="G15" s="14">
        <v>60190</v>
      </c>
      <c r="H15" s="14">
        <v>110699</v>
      </c>
      <c r="I15" s="14">
        <v>1214822</v>
      </c>
      <c r="K15" s="15">
        <v>19.5</v>
      </c>
    </row>
    <row r="17" ht="15">
      <c r="A17" s="1" t="s">
        <v>47</v>
      </c>
    </row>
    <row r="18" ht="15">
      <c r="A18" s="1" t="s">
        <v>48</v>
      </c>
    </row>
    <row r="20" ht="15">
      <c r="A20" s="1" t="s">
        <v>50</v>
      </c>
    </row>
    <row r="21" ht="15">
      <c r="A21" s="1" t="s">
        <v>23</v>
      </c>
    </row>
    <row r="22" ht="15">
      <c r="A22" s="1" t="s">
        <v>24</v>
      </c>
    </row>
    <row r="23" spans="1:8" ht="15">
      <c r="A23" s="34" t="s">
        <v>51</v>
      </c>
      <c r="F23" s="14"/>
      <c r="H23" s="25"/>
    </row>
    <row r="24" ht="15">
      <c r="A24" s="1" t="s">
        <v>25</v>
      </c>
    </row>
    <row r="27" ht="15">
      <c r="A27" s="19" t="s">
        <v>31</v>
      </c>
    </row>
    <row r="28" ht="15">
      <c r="A28" s="19"/>
    </row>
  </sheetData>
  <sheetProtection/>
  <mergeCells count="2">
    <mergeCell ref="B4:I4"/>
    <mergeCell ref="A2:K2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2:K29"/>
  <sheetViews>
    <sheetView tabSelected="1" zoomScale="75" zoomScaleNormal="75" zoomScalePageLayoutView="0" workbookViewId="0" topLeftCell="A1">
      <selection activeCell="O7" sqref="O7"/>
    </sheetView>
  </sheetViews>
  <sheetFormatPr defaultColWidth="8.77734375" defaultRowHeight="15"/>
  <cols>
    <col min="1" max="1" width="21.6640625" style="1" customWidth="1"/>
    <col min="2" max="16384" width="8.77734375" style="1" customWidth="1"/>
  </cols>
  <sheetData>
    <row r="2" spans="1:9" ht="15.75">
      <c r="A2" s="57" t="s">
        <v>65</v>
      </c>
      <c r="B2" s="58"/>
      <c r="C2" s="58"/>
      <c r="D2" s="58"/>
      <c r="E2" s="58"/>
      <c r="F2" s="58"/>
      <c r="G2" s="58"/>
      <c r="H2" s="58"/>
      <c r="I2" s="58"/>
    </row>
    <row r="4" spans="2:9" ht="15" customHeight="1">
      <c r="B4" s="59"/>
      <c r="C4" s="59"/>
      <c r="D4" s="59"/>
      <c r="E4" s="59"/>
      <c r="F4" s="59"/>
      <c r="G4" s="59"/>
      <c r="H4" s="59"/>
      <c r="I4" s="59"/>
    </row>
    <row r="5" spans="2:9" ht="31.5">
      <c r="B5" s="54" t="s">
        <v>79</v>
      </c>
      <c r="C5" s="17" t="s">
        <v>22</v>
      </c>
      <c r="D5" s="17" t="s">
        <v>27</v>
      </c>
      <c r="E5" s="17" t="s">
        <v>28</v>
      </c>
      <c r="F5" s="17" t="s">
        <v>29</v>
      </c>
      <c r="G5" s="17" t="s">
        <v>52</v>
      </c>
      <c r="H5" s="17" t="s">
        <v>53</v>
      </c>
      <c r="I5" s="17" t="s">
        <v>0</v>
      </c>
    </row>
    <row r="6" spans="1:11" ht="15">
      <c r="A6" s="1" t="s">
        <v>14</v>
      </c>
      <c r="B6" s="25">
        <f>'Table 4 Annual'!B6/'Table 4 Annual'!$I6</f>
        <v>0.33005314205506303</v>
      </c>
      <c r="C6" s="25">
        <f>'Table 4 Annual'!C6/'Table 4 Annual'!$I6</f>
        <v>0.2186419574089875</v>
      </c>
      <c r="D6" s="25">
        <f>'Table 4 Annual'!D6/'Table 4 Annual'!$I6</f>
        <v>0.19721813277242262</v>
      </c>
      <c r="E6" s="25">
        <f>'Table 4 Annual'!E6/'Table 4 Annual'!$I6</f>
        <v>0.09216153901555263</v>
      </c>
      <c r="F6" s="25">
        <f>'Table 4 Annual'!F6/'Table 4 Annual'!$I6</f>
        <v>0.05756935404585055</v>
      </c>
      <c r="G6" s="25">
        <f>'Table 4 Annual'!G6/'Table 4 Annual'!$I6</f>
        <v>0.03521301953616047</v>
      </c>
      <c r="H6" s="25">
        <f>'Table 4 Annual'!H6/'Table 4 Annual'!$I6</f>
        <v>0.06914285516596316</v>
      </c>
      <c r="I6" s="25">
        <f>'Table 4 Annual'!I6/'Table 4 Annual'!$I6</f>
        <v>1</v>
      </c>
      <c r="K6" s="25"/>
    </row>
    <row r="7" spans="1:9" ht="15">
      <c r="A7" s="2"/>
      <c r="B7" s="25"/>
      <c r="C7" s="25"/>
      <c r="D7" s="25"/>
      <c r="E7" s="25"/>
      <c r="F7" s="25"/>
      <c r="G7" s="25"/>
      <c r="H7" s="25"/>
      <c r="I7" s="25"/>
    </row>
    <row r="8" spans="1:9" ht="15">
      <c r="A8" s="1" t="s">
        <v>1</v>
      </c>
      <c r="B8" s="25">
        <f>'Table 4 Annual'!B8/'Table 4 Annual'!$I8</f>
        <v>0.2879166300939188</v>
      </c>
      <c r="C8" s="25">
        <f>'Table 4 Annual'!C8/'Table 4 Annual'!$I8</f>
        <v>0.21482433111768978</v>
      </c>
      <c r="D8" s="25">
        <f>'Table 4 Annual'!D8/'Table 4 Annual'!$I8</f>
        <v>0.20822527748741232</v>
      </c>
      <c r="E8" s="25">
        <f>'Table 4 Annual'!E8/'Table 4 Annual'!$I8</f>
        <v>0.09349590252232268</v>
      </c>
      <c r="F8" s="25">
        <f>'Table 4 Annual'!F8/'Table 4 Annual'!$I8</f>
        <v>0.056502900551384044</v>
      </c>
      <c r="G8" s="25">
        <f>'Table 4 Annual'!G8/'Table 4 Annual'!$I8</f>
        <v>0.037304202807191135</v>
      </c>
      <c r="H8" s="25">
        <f>'Table 4 Annual'!H8/'Table 4 Annual'!$I8</f>
        <v>0.10173075542008123</v>
      </c>
      <c r="I8" s="25">
        <f>'Table 4 Annual'!I8/'Table 4 Annual'!$I8</f>
        <v>1</v>
      </c>
    </row>
    <row r="9" spans="1:9" ht="15">
      <c r="A9" s="1" t="s">
        <v>15</v>
      </c>
      <c r="B9" s="25">
        <f>'Table 4 Annual'!B9/'Table 4 Annual'!$I9</f>
        <v>0.3212997157580612</v>
      </c>
      <c r="C9" s="25">
        <f>'Table 4 Annual'!C9/'Table 4 Annual'!$I9</f>
        <v>0.24748187160203294</v>
      </c>
      <c r="D9" s="25">
        <f>'Table 4 Annual'!D9/'Table 4 Annual'!$I9</f>
        <v>0.2215527690551968</v>
      </c>
      <c r="E9" s="25">
        <f>'Table 4 Annual'!E9/'Table 4 Annual'!$I9</f>
        <v>0.08641380239160175</v>
      </c>
      <c r="F9" s="25">
        <f>'Table 4 Annual'!F9/'Table 4 Annual'!$I9</f>
        <v>0.04570553669272808</v>
      </c>
      <c r="G9" s="25">
        <f>'Table 4 Annual'!G9/'Table 4 Annual'!$I9</f>
        <v>0.023348951281924057</v>
      </c>
      <c r="H9" s="25">
        <f>'Table 4 Annual'!H9/'Table 4 Annual'!$I9</f>
        <v>0.05419735321845517</v>
      </c>
      <c r="I9" s="25">
        <f>'Table 4 Annual'!I9/'Table 4 Annual'!$I9</f>
        <v>1</v>
      </c>
    </row>
    <row r="10" spans="1:9" ht="15">
      <c r="A10" s="1" t="s">
        <v>16</v>
      </c>
      <c r="B10" s="25">
        <f>'Table 4 Annual'!B10/'Table 4 Annual'!$I10</f>
        <v>0.3496314020796312</v>
      </c>
      <c r="C10" s="25">
        <f>'Table 4 Annual'!C10/'Table 4 Annual'!$I10</f>
        <v>0.23876172211763463</v>
      </c>
      <c r="D10" s="25">
        <f>'Table 4 Annual'!D10/'Table 4 Annual'!$I10</f>
        <v>0.21276193324770837</v>
      </c>
      <c r="E10" s="25">
        <f>'Table 4 Annual'!E10/'Table 4 Annual'!$I10</f>
        <v>0.08464556538874325</v>
      </c>
      <c r="F10" s="25">
        <f>'Table 4 Annual'!F10/'Table 4 Annual'!$I10</f>
        <v>0.04617150799655154</v>
      </c>
      <c r="G10" s="25">
        <f>'Table 4 Annual'!G10/'Table 4 Annual'!$I10</f>
        <v>0.022063092703696534</v>
      </c>
      <c r="H10" s="25">
        <f>'Table 4 Annual'!H10/'Table 4 Annual'!$I10</f>
        <v>0.045964776466034446</v>
      </c>
      <c r="I10" s="25">
        <f>'Table 4 Annual'!I10/'Table 4 Annual'!$I10</f>
        <v>1</v>
      </c>
    </row>
    <row r="11" spans="1:9" ht="15">
      <c r="A11" s="1" t="s">
        <v>17</v>
      </c>
      <c r="B11" s="25">
        <f>'Table 4 Annual'!B11/'Table 4 Annual'!$I11</f>
        <v>0.36150306945031846</v>
      </c>
      <c r="C11" s="25">
        <f>'Table 4 Annual'!C11/'Table 4 Annual'!$I11</f>
        <v>0.2345521422071847</v>
      </c>
      <c r="D11" s="25">
        <f>'Table 4 Annual'!D11/'Table 4 Annual'!$I11</f>
        <v>0.20656183116100837</v>
      </c>
      <c r="E11" s="25">
        <f>'Table 4 Annual'!E11/'Table 4 Annual'!$I11</f>
        <v>0.08428877183539031</v>
      </c>
      <c r="F11" s="25">
        <f>'Table 4 Annual'!F11/'Table 4 Annual'!$I11</f>
        <v>0.045030566342419934</v>
      </c>
      <c r="G11" s="25">
        <f>'Table 4 Annual'!G11/'Table 4 Annual'!$I11</f>
        <v>0.02278185756212593</v>
      </c>
      <c r="H11" s="25">
        <f>'Table 4 Annual'!H11/'Table 4 Annual'!$I11</f>
        <v>0.045281761441552285</v>
      </c>
      <c r="I11" s="25">
        <f>'Table 4 Annual'!I11/'Table 4 Annual'!$I11</f>
        <v>1</v>
      </c>
    </row>
    <row r="12" spans="1:9" ht="15">
      <c r="A12" s="1" t="s">
        <v>18</v>
      </c>
      <c r="B12" s="25">
        <f>'Table 4 Annual'!B12/'Table 4 Annual'!$I12</f>
        <v>0.3619497197255243</v>
      </c>
      <c r="C12" s="25">
        <f>'Table 4 Annual'!C12/'Table 4 Annual'!$I12</f>
        <v>0.22767166811636222</v>
      </c>
      <c r="D12" s="25">
        <f>'Table 4 Annual'!D12/'Table 4 Annual'!$I12</f>
        <v>0.2031053687059051</v>
      </c>
      <c r="E12" s="25">
        <f>'Table 4 Annual'!E12/'Table 4 Annual'!$I12</f>
        <v>0.08809618730066686</v>
      </c>
      <c r="F12" s="25">
        <f>'Table 4 Annual'!F12/'Table 4 Annual'!$I12</f>
        <v>0.04726309558326085</v>
      </c>
      <c r="G12" s="25">
        <f>'Table 4 Annual'!G12/'Table 4 Annual'!$I12</f>
        <v>0.023983400985792984</v>
      </c>
      <c r="H12" s="25">
        <f>'Table 4 Annual'!H12/'Table 4 Annual'!$I12</f>
        <v>0.04793055958248768</v>
      </c>
      <c r="I12" s="25">
        <f>'Table 4 Annual'!I12/'Table 4 Annual'!$I12</f>
        <v>1</v>
      </c>
    </row>
    <row r="13" spans="1:9" ht="15">
      <c r="A13" s="1" t="s">
        <v>19</v>
      </c>
      <c r="B13" s="25">
        <f>'Table 4 Annual'!B13/'Table 4 Annual'!$I13</f>
        <v>0.3295694655354166</v>
      </c>
      <c r="C13" s="25">
        <f>'Table 4 Annual'!C13/'Table 4 Annual'!$I13</f>
        <v>0.22838156006631466</v>
      </c>
      <c r="D13" s="25">
        <f>'Table 4 Annual'!D13/'Table 4 Annual'!$I13</f>
        <v>0.2029888035962236</v>
      </c>
      <c r="E13" s="25">
        <f>'Table 4 Annual'!E13/'Table 4 Annual'!$I13</f>
        <v>0.09749369592777832</v>
      </c>
      <c r="F13" s="25">
        <f>'Table 4 Annual'!F13/'Table 4 Annual'!$I13</f>
        <v>0.05547815749267428</v>
      </c>
      <c r="G13" s="25">
        <f>'Table 4 Annual'!G13/'Table 4 Annual'!$I13</f>
        <v>0.028139613721747773</v>
      </c>
      <c r="H13" s="25">
        <f>'Table 4 Annual'!H13/'Table 4 Annual'!$I13</f>
        <v>0.0579487036598448</v>
      </c>
      <c r="I13" s="25">
        <f>'Table 4 Annual'!I13/'Table 4 Annual'!$I13</f>
        <v>1</v>
      </c>
    </row>
    <row r="14" spans="1:9" ht="15">
      <c r="A14" s="1" t="s">
        <v>20</v>
      </c>
      <c r="B14" s="25">
        <f>'Table 4 Annual'!B14/'Table 4 Annual'!$I14</f>
        <v>0.33624142145341734</v>
      </c>
      <c r="C14" s="25">
        <f>'Table 4 Annual'!C14/'Table 4 Annual'!$I14</f>
        <v>0.2138948951772116</v>
      </c>
      <c r="D14" s="25">
        <f>'Table 4 Annual'!D14/'Table 4 Annual'!$I14</f>
        <v>0.19675033687443202</v>
      </c>
      <c r="E14" s="25">
        <f>'Table 4 Annual'!E14/'Table 4 Annual'!$I14</f>
        <v>0.09862429883112406</v>
      </c>
      <c r="F14" s="25">
        <f>'Table 4 Annual'!F14/'Table 4 Annual'!$I14</f>
        <v>0.0615775124565197</v>
      </c>
      <c r="G14" s="25">
        <f>'Table 4 Annual'!G14/'Table 4 Annual'!$I14</f>
        <v>0.030835761962959483</v>
      </c>
      <c r="H14" s="25">
        <f>'Table 4 Annual'!H14/'Table 4 Annual'!$I14</f>
        <v>0.06207577324433581</v>
      </c>
      <c r="I14" s="25">
        <f>'Table 4 Annual'!I14/'Table 4 Annual'!$I14</f>
        <v>1</v>
      </c>
    </row>
    <row r="15" spans="1:9" ht="15">
      <c r="A15" s="1" t="s">
        <v>21</v>
      </c>
      <c r="B15" s="25">
        <f>'Table 4 Annual'!B15/'Table 4 Annual'!$I15</f>
        <v>0.3115048953673872</v>
      </c>
      <c r="C15" s="25">
        <f>'Table 4 Annual'!C15/'Table 4 Annual'!$I15</f>
        <v>0.20214484097258692</v>
      </c>
      <c r="D15" s="25">
        <f>'Table 4 Annual'!D15/'Table 4 Annual'!$I15</f>
        <v>0.18381952253087283</v>
      </c>
      <c r="E15" s="25">
        <f>'Table 4 Annual'!E15/'Table 4 Annual'!$I15</f>
        <v>0.09414630291515959</v>
      </c>
      <c r="F15" s="25">
        <f>'Table 4 Annual'!F15/'Table 4 Annual'!$I15</f>
        <v>0.06771444705479486</v>
      </c>
      <c r="G15" s="25">
        <f>'Table 4 Annual'!G15/'Table 4 Annual'!$I15</f>
        <v>0.0495463532929104</v>
      </c>
      <c r="H15" s="25">
        <f>'Table 4 Annual'!H15/'Table 4 Annual'!$I15</f>
        <v>0.09112363786628823</v>
      </c>
      <c r="I15" s="25">
        <f>'Table 4 Annual'!I15/'Table 4 Annual'!$I15</f>
        <v>1</v>
      </c>
    </row>
    <row r="17" ht="15">
      <c r="A17" s="1" t="s">
        <v>47</v>
      </c>
    </row>
    <row r="18" ht="15">
      <c r="A18" s="1" t="s">
        <v>48</v>
      </c>
    </row>
    <row r="20" ht="15">
      <c r="A20" s="1" t="s">
        <v>50</v>
      </c>
    </row>
    <row r="21" ht="15">
      <c r="A21" s="1" t="s">
        <v>23</v>
      </c>
    </row>
    <row r="22" ht="15">
      <c r="A22" s="1" t="s">
        <v>24</v>
      </c>
    </row>
    <row r="23" spans="1:8" ht="15">
      <c r="A23" s="34" t="s">
        <v>51</v>
      </c>
      <c r="F23" s="14"/>
      <c r="H23" s="25"/>
    </row>
    <row r="24" ht="15">
      <c r="A24" s="1" t="s">
        <v>25</v>
      </c>
    </row>
    <row r="27" ht="15">
      <c r="A27" s="19" t="s">
        <v>31</v>
      </c>
    </row>
    <row r="28" ht="15">
      <c r="A28" s="19"/>
    </row>
    <row r="29" ht="15">
      <c r="A29" s="19"/>
    </row>
  </sheetData>
  <sheetProtection/>
  <mergeCells count="2">
    <mergeCell ref="B4:I4"/>
    <mergeCell ref="A2:I2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2:I28"/>
  <sheetViews>
    <sheetView tabSelected="1" zoomScale="75" zoomScaleNormal="75" zoomScalePageLayoutView="0" workbookViewId="0" topLeftCell="A1">
      <selection activeCell="O7" sqref="O7"/>
    </sheetView>
  </sheetViews>
  <sheetFormatPr defaultColWidth="8.77734375" defaultRowHeight="15"/>
  <cols>
    <col min="1" max="1" width="21.6640625" style="1" customWidth="1"/>
    <col min="2" max="16384" width="8.77734375" style="1" customWidth="1"/>
  </cols>
  <sheetData>
    <row r="2" spans="1:9" ht="15.75">
      <c r="A2" s="57" t="s">
        <v>66</v>
      </c>
      <c r="B2" s="58"/>
      <c r="C2" s="58"/>
      <c r="D2" s="58"/>
      <c r="E2" s="58"/>
      <c r="F2" s="58"/>
      <c r="G2" s="58"/>
      <c r="H2" s="58"/>
      <c r="I2" s="58"/>
    </row>
    <row r="4" spans="2:9" ht="15" customHeight="1">
      <c r="B4" s="59"/>
      <c r="C4" s="59"/>
      <c r="D4" s="59"/>
      <c r="E4" s="59"/>
      <c r="F4" s="59"/>
      <c r="G4" s="59"/>
      <c r="H4" s="59"/>
      <c r="I4" s="59"/>
    </row>
    <row r="5" spans="2:9" ht="31.5">
      <c r="B5" s="54" t="s">
        <v>79</v>
      </c>
      <c r="C5" s="17" t="s">
        <v>22</v>
      </c>
      <c r="D5" s="17" t="s">
        <v>27</v>
      </c>
      <c r="E5" s="17" t="s">
        <v>28</v>
      </c>
      <c r="F5" s="17" t="s">
        <v>29</v>
      </c>
      <c r="G5" s="17" t="s">
        <v>52</v>
      </c>
      <c r="H5" s="17" t="s">
        <v>53</v>
      </c>
      <c r="I5" s="17" t="s">
        <v>0</v>
      </c>
    </row>
    <row r="6" spans="1:9" ht="15">
      <c r="A6" s="1" t="s">
        <v>14</v>
      </c>
      <c r="B6" s="25">
        <f>'Table 4 Annual'!B6/'Table 4 Annual'!B$6</f>
        <v>1</v>
      </c>
      <c r="C6" s="25">
        <f>'Table 4 Annual'!C6/'Table 4 Annual'!C$6</f>
        <v>1</v>
      </c>
      <c r="D6" s="25">
        <f>'Table 4 Annual'!D6/'Table 4 Annual'!D$6</f>
        <v>1</v>
      </c>
      <c r="E6" s="25">
        <f>'Table 4 Annual'!E6/'Table 4 Annual'!E$6</f>
        <v>1</v>
      </c>
      <c r="F6" s="25">
        <f>'Table 4 Annual'!F6/'Table 4 Annual'!F$6</f>
        <v>1</v>
      </c>
      <c r="G6" s="25">
        <f>'Table 4 Annual'!G6/'Table 4 Annual'!G$6</f>
        <v>1</v>
      </c>
      <c r="H6" s="25">
        <f>'Table 4 Annual'!H6/'Table 4 Annual'!H$6</f>
        <v>1</v>
      </c>
      <c r="I6" s="25">
        <f>'Table 4 Annual'!I6/'Table 4 Annual'!I$6</f>
        <v>1</v>
      </c>
    </row>
    <row r="7" spans="1:9" ht="15">
      <c r="A7" s="2"/>
      <c r="B7" s="25"/>
      <c r="C7" s="25"/>
      <c r="D7" s="25"/>
      <c r="E7" s="25"/>
      <c r="F7" s="25"/>
      <c r="G7" s="25"/>
      <c r="H7" s="25"/>
      <c r="I7" s="25"/>
    </row>
    <row r="8" spans="1:9" ht="15">
      <c r="A8" s="1" t="s">
        <v>1</v>
      </c>
      <c r="B8" s="25">
        <f>'Table 4 Annual'!B8/'Table 4 Annual'!B$6</f>
        <v>0.03438234324407252</v>
      </c>
      <c r="C8" s="25">
        <f>'Table 4 Annual'!C8/'Table 4 Annual'!C$6</f>
        <v>0.03872599224386932</v>
      </c>
      <c r="D8" s="25">
        <f>'Table 4 Annual'!D8/'Table 4 Annual'!D$6</f>
        <v>0.04161397476848788</v>
      </c>
      <c r="E8" s="25">
        <f>'Table 4 Annual'!E8/'Table 4 Annual'!E$6</f>
        <v>0.03998484827802727</v>
      </c>
      <c r="F8" s="25">
        <f>'Table 4 Annual'!F8/'Table 4 Annual'!F$6</f>
        <v>0.038684053822242374</v>
      </c>
      <c r="G8" s="25">
        <f>'Table 4 Annual'!G8/'Table 4 Annual'!G$6</f>
        <v>0.041754865446620756</v>
      </c>
      <c r="H8" s="25">
        <f>'Table 4 Annual'!H8/'Table 4 Annual'!H$6</f>
        <v>0.05799059341539077</v>
      </c>
      <c r="I8" s="25">
        <f>'Table 4 Annual'!I8/'Table 4 Annual'!I$6</f>
        <v>0.03941418880604455</v>
      </c>
    </row>
    <row r="9" spans="1:9" ht="15">
      <c r="A9" s="1" t="s">
        <v>15</v>
      </c>
      <c r="B9" s="25">
        <f>'Table 4 Annual'!B9/'Table 4 Annual'!B$6</f>
        <v>0.043192806789183504</v>
      </c>
      <c r="C9" s="25">
        <f>'Table 4 Annual'!C9/'Table 4 Annual'!C$6</f>
        <v>0.050222096917110666</v>
      </c>
      <c r="D9" s="25">
        <f>'Table 4 Annual'!D9/'Table 4 Annual'!D$6</f>
        <v>0.04984427650369255</v>
      </c>
      <c r="E9" s="25">
        <f>'Table 4 Annual'!E9/'Table 4 Annual'!E$6</f>
        <v>0.04160239697511568</v>
      </c>
      <c r="F9" s="25">
        <f>'Table 4 Annual'!F9/'Table 4 Annual'!F$6</f>
        <v>0.035225925581954365</v>
      </c>
      <c r="G9" s="25">
        <f>'Table 4 Annual'!G9/'Table 4 Annual'!G$6</f>
        <v>0.029420433536078882</v>
      </c>
      <c r="H9" s="25">
        <f>'Table 4 Annual'!H9/'Table 4 Annual'!H$6</f>
        <v>0.03477889067802007</v>
      </c>
      <c r="I9" s="25">
        <f>'Table 4 Annual'!I9/'Table 4 Annual'!I$6</f>
        <v>0.04436954312677322</v>
      </c>
    </row>
    <row r="10" spans="1:9" ht="15">
      <c r="A10" s="1" t="s">
        <v>16</v>
      </c>
      <c r="B10" s="25">
        <f>'Table 4 Annual'!B10/'Table 4 Annual'!B$6</f>
        <v>0.07574368659677502</v>
      </c>
      <c r="C10" s="25">
        <f>'Table 4 Annual'!C10/'Table 4 Annual'!C$6</f>
        <v>0.07808202626037124</v>
      </c>
      <c r="D10" s="25">
        <f>'Table 4 Annual'!D10/'Table 4 Annual'!D$6</f>
        <v>0.07713774951241721</v>
      </c>
      <c r="E10" s="25">
        <f>'Table 4 Annual'!E10/'Table 4 Annual'!E$6</f>
        <v>0.065671112081792</v>
      </c>
      <c r="F10" s="25">
        <f>'Table 4 Annual'!F10/'Table 4 Annual'!F$6</f>
        <v>0.057345927548662363</v>
      </c>
      <c r="G10" s="25">
        <f>'Table 4 Annual'!G10/'Table 4 Annual'!G$6</f>
        <v>0.04480051445566839</v>
      </c>
      <c r="H10" s="25">
        <f>'Table 4 Annual'!H10/'Table 4 Annual'!H$6</f>
        <v>0.04753327329130391</v>
      </c>
      <c r="I10" s="25">
        <f>'Table 4 Annual'!I10/'Table 4 Annual'!I$6</f>
        <v>0.07150227812319257</v>
      </c>
    </row>
    <row r="11" spans="1:9" ht="15">
      <c r="A11" s="1" t="s">
        <v>17</v>
      </c>
      <c r="B11" s="25">
        <f>'Table 4 Annual'!B11/'Table 4 Annual'!B$6</f>
        <v>0.13439149103230885</v>
      </c>
      <c r="C11" s="25">
        <f>'Table 4 Annual'!C11/'Table 4 Annual'!C$6</f>
        <v>0.13162838467646348</v>
      </c>
      <c r="D11" s="25">
        <f>'Table 4 Annual'!D11/'Table 4 Annual'!D$6</f>
        <v>0.12851294825323367</v>
      </c>
      <c r="E11" s="25">
        <f>'Table 4 Annual'!E11/'Table 4 Annual'!E$6</f>
        <v>0.11221829399800708</v>
      </c>
      <c r="F11" s="25">
        <f>'Table 4 Annual'!F11/'Table 4 Annual'!F$6</f>
        <v>0.0959753505930171</v>
      </c>
      <c r="G11" s="25">
        <f>'Table 4 Annual'!G11/'Table 4 Annual'!G$6</f>
        <v>0.07938336771969311</v>
      </c>
      <c r="H11" s="25">
        <f>'Table 4 Annual'!H11/'Table 4 Annual'!H$6</f>
        <v>0.08035624937456219</v>
      </c>
      <c r="I11" s="25">
        <f>'Table 4 Annual'!I11/'Table 4 Annual'!I$6</f>
        <v>0.12269974345757048</v>
      </c>
    </row>
    <row r="12" spans="1:9" ht="15">
      <c r="A12" s="1" t="s">
        <v>18</v>
      </c>
      <c r="B12" s="25">
        <f>'Table 4 Annual'!B12/'Table 4 Annual'!B$6</f>
        <v>0.11419774850062034</v>
      </c>
      <c r="C12" s="25">
        <f>'Table 4 Annual'!C12/'Table 4 Annual'!C$6</f>
        <v>0.10843479211498407</v>
      </c>
      <c r="D12" s="25">
        <f>'Table 4 Annual'!D12/'Table 4 Annual'!D$6</f>
        <v>0.10724269742119338</v>
      </c>
      <c r="E12" s="25">
        <f>'Table 4 Annual'!E12/'Table 4 Annual'!E$6</f>
        <v>0.09954067077082679</v>
      </c>
      <c r="F12" s="25">
        <f>'Table 4 Annual'!F12/'Table 4 Annual'!F$6</f>
        <v>0.08549170431637776</v>
      </c>
      <c r="G12" s="25">
        <f>'Table 4 Annual'!G12/'Table 4 Annual'!G$6</f>
        <v>0.07092521636612095</v>
      </c>
      <c r="H12" s="25">
        <f>'Table 4 Annual'!H12/'Table 4 Annual'!H$6</f>
        <v>0.07218689446248738</v>
      </c>
      <c r="I12" s="25">
        <f>'Table 4 Annual'!I12/'Table 4 Annual'!I$6</f>
        <v>0.10413414807124564</v>
      </c>
    </row>
    <row r="13" spans="1:9" ht="15">
      <c r="A13" s="1" t="s">
        <v>19</v>
      </c>
      <c r="B13" s="25">
        <f>'Table 4 Annual'!B13/'Table 4 Annual'!B$6</f>
        <v>0.13525100196868026</v>
      </c>
      <c r="C13" s="25">
        <f>'Table 4 Annual'!C13/'Table 4 Annual'!C$6</f>
        <v>0.14148321614748155</v>
      </c>
      <c r="D13" s="25">
        <f>'Table 4 Annual'!D13/'Table 4 Annual'!D$6</f>
        <v>0.13941279563942316</v>
      </c>
      <c r="E13" s="25">
        <f>'Table 4 Annual'!E13/'Table 4 Annual'!E$6</f>
        <v>0.14328614914208493</v>
      </c>
      <c r="F13" s="25">
        <f>'Table 4 Annual'!F13/'Table 4 Annual'!F$6</f>
        <v>0.1305293176069534</v>
      </c>
      <c r="G13" s="25">
        <f>'Table 4 Annual'!G13/'Table 4 Annual'!G$6</f>
        <v>0.10824111536846995</v>
      </c>
      <c r="H13" s="25">
        <f>'Table 4 Annual'!H13/'Table 4 Annual'!H$6</f>
        <v>0.11352037335225566</v>
      </c>
      <c r="I13" s="25">
        <f>'Table 4 Annual'!I13/'Table 4 Annual'!I$6</f>
        <v>0.1354494964918444</v>
      </c>
    </row>
    <row r="14" spans="1:9" ht="15">
      <c r="A14" s="1" t="s">
        <v>20</v>
      </c>
      <c r="B14" s="25">
        <f>'Table 4 Annual'!B14/'Table 4 Annual'!B$6</f>
        <v>0.10224368564388042</v>
      </c>
      <c r="C14" s="25">
        <f>'Table 4 Annual'!C14/'Table 4 Annual'!C$6</f>
        <v>0.0981829480201153</v>
      </c>
      <c r="D14" s="25">
        <f>'Table 4 Annual'!D14/'Table 4 Annual'!D$6</f>
        <v>0.10012390901856721</v>
      </c>
      <c r="E14" s="25">
        <f>'Table 4 Annual'!E14/'Table 4 Annual'!E$6</f>
        <v>0.1073997734066804</v>
      </c>
      <c r="F14" s="25">
        <f>'Table 4 Annual'!F14/'Table 4 Annual'!F$6</f>
        <v>0.10734947854922507</v>
      </c>
      <c r="G14" s="25">
        <f>'Table 4 Annual'!G14/'Table 4 Annual'!G$6</f>
        <v>0.08788617668336861</v>
      </c>
      <c r="H14" s="25">
        <f>'Table 4 Annual'!H14/'Table 4 Annual'!H$6</f>
        <v>0.09010398187822385</v>
      </c>
      <c r="I14" s="25">
        <f>'Table 4 Annual'!I14/'Table 4 Annual'!I$6</f>
        <v>0.10036196479358508</v>
      </c>
    </row>
    <row r="15" spans="1:9" ht="15">
      <c r="A15" s="1" t="s">
        <v>21</v>
      </c>
      <c r="B15" s="25">
        <f>'Table 4 Annual'!B15/'Table 4 Annual'!B$6</f>
        <v>0.3605972362244791</v>
      </c>
      <c r="C15" s="25">
        <f>'Table 4 Annual'!C15/'Table 4 Annual'!C$6</f>
        <v>0.3532405436196044</v>
      </c>
      <c r="D15" s="25">
        <f>'Table 4 Annual'!D15/'Table 4 Annual'!D$6</f>
        <v>0.3561116488829849</v>
      </c>
      <c r="E15" s="25">
        <f>'Table 4 Annual'!E15/'Table 4 Annual'!E$6</f>
        <v>0.39029675534746583</v>
      </c>
      <c r="F15" s="25">
        <f>'Table 4 Annual'!F15/'Table 4 Annual'!F$6</f>
        <v>0.4493982419815676</v>
      </c>
      <c r="G15" s="25">
        <f>'Table 4 Annual'!G15/'Table 4 Annual'!G$6</f>
        <v>0.5375883104239794</v>
      </c>
      <c r="H15" s="25">
        <f>'Table 4 Annual'!H15/'Table 4 Annual'!H$6</f>
        <v>0.5035297435477561</v>
      </c>
      <c r="I15" s="25">
        <f>'Table 4 Annual'!I15/'Table 4 Annual'!I$6</f>
        <v>0.38206863712974404</v>
      </c>
    </row>
    <row r="17" ht="15">
      <c r="A17" s="1" t="s">
        <v>47</v>
      </c>
    </row>
    <row r="18" ht="15">
      <c r="A18" s="1" t="s">
        <v>48</v>
      </c>
    </row>
    <row r="20" ht="15">
      <c r="A20" s="1" t="s">
        <v>50</v>
      </c>
    </row>
    <row r="21" ht="15">
      <c r="A21" s="1" t="s">
        <v>23</v>
      </c>
    </row>
    <row r="22" ht="15">
      <c r="A22" s="1" t="s">
        <v>24</v>
      </c>
    </row>
    <row r="23" spans="1:8" ht="15">
      <c r="A23" s="34" t="s">
        <v>51</v>
      </c>
      <c r="F23" s="14"/>
      <c r="H23" s="25"/>
    </row>
    <row r="24" ht="15">
      <c r="A24" s="1" t="s">
        <v>25</v>
      </c>
    </row>
    <row r="27" ht="15">
      <c r="A27" s="19" t="s">
        <v>31</v>
      </c>
    </row>
    <row r="28" ht="15">
      <c r="A28" s="19"/>
    </row>
  </sheetData>
  <sheetProtection/>
  <mergeCells count="2">
    <mergeCell ref="B4:I4"/>
    <mergeCell ref="A2:I2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2:O40"/>
  <sheetViews>
    <sheetView tabSelected="1" zoomScale="75" zoomScaleNormal="75" zoomScalePageLayoutView="0" workbookViewId="0" topLeftCell="A1">
      <selection activeCell="O7" sqref="O7"/>
    </sheetView>
  </sheetViews>
  <sheetFormatPr defaultColWidth="8.77734375" defaultRowHeight="15"/>
  <cols>
    <col min="1" max="6" width="8.77734375" style="5" customWidth="1"/>
    <col min="7" max="7" width="10.4453125" style="5" customWidth="1"/>
    <col min="8" max="8" width="6.88671875" style="5" customWidth="1"/>
    <col min="9" max="16384" width="8.77734375" style="5" customWidth="1"/>
  </cols>
  <sheetData>
    <row r="2" spans="1:15" ht="15.75">
      <c r="A2" s="63" t="s">
        <v>67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4" spans="3:13" ht="15.75">
      <c r="C4" s="6" t="s">
        <v>68</v>
      </c>
      <c r="K4" s="6" t="s">
        <v>33</v>
      </c>
      <c r="M4" s="8"/>
    </row>
    <row r="5" ht="15.75">
      <c r="K5" s="6"/>
    </row>
    <row r="6" spans="3:11" ht="15.75">
      <c r="C6" s="6" t="s">
        <v>34</v>
      </c>
      <c r="K6" s="6" t="s">
        <v>34</v>
      </c>
    </row>
    <row r="8" spans="1:15" ht="18">
      <c r="A8" s="9"/>
      <c r="B8" s="9" t="s">
        <v>46</v>
      </c>
      <c r="C8" s="9" t="s">
        <v>35</v>
      </c>
      <c r="D8" s="9" t="s">
        <v>36</v>
      </c>
      <c r="E8" s="9" t="s">
        <v>37</v>
      </c>
      <c r="F8" s="9" t="s">
        <v>38</v>
      </c>
      <c r="G8" s="9" t="s">
        <v>39</v>
      </c>
      <c r="H8" s="9"/>
      <c r="I8" s="9"/>
      <c r="J8" s="10" t="s">
        <v>40</v>
      </c>
      <c r="K8" s="9" t="s">
        <v>35</v>
      </c>
      <c r="L8" s="9" t="s">
        <v>36</v>
      </c>
      <c r="M8" s="9" t="s">
        <v>37</v>
      </c>
      <c r="N8" s="9" t="s">
        <v>38</v>
      </c>
      <c r="O8" s="9" t="s">
        <v>39</v>
      </c>
    </row>
    <row r="9" spans="1:15" ht="15">
      <c r="A9" s="5" t="s">
        <v>41</v>
      </c>
      <c r="B9" s="20"/>
      <c r="C9" s="23">
        <v>8222.82</v>
      </c>
      <c r="D9" s="23">
        <v>23028.5</v>
      </c>
      <c r="E9" s="23">
        <v>39190.39</v>
      </c>
      <c r="F9" s="23">
        <v>66000</v>
      </c>
      <c r="G9" s="24" t="s">
        <v>49</v>
      </c>
      <c r="H9" s="23"/>
      <c r="I9" s="20" t="s">
        <v>41</v>
      </c>
      <c r="J9" s="21"/>
      <c r="K9" s="21">
        <v>0.05424959197096296</v>
      </c>
      <c r="L9" s="21">
        <v>0.04974942038934887</v>
      </c>
      <c r="M9" s="21">
        <v>0.041832106930945655</v>
      </c>
      <c r="N9" s="21">
        <v>0.038821548243895804</v>
      </c>
      <c r="O9" s="24" t="s">
        <v>49</v>
      </c>
    </row>
    <row r="10" spans="1:15" ht="15">
      <c r="A10" s="5" t="s">
        <v>2</v>
      </c>
      <c r="B10" s="23">
        <v>44323.8992</v>
      </c>
      <c r="C10" s="23">
        <v>3367.5608</v>
      </c>
      <c r="D10" s="23">
        <v>15362.1814</v>
      </c>
      <c r="E10" s="23">
        <v>30865.0052</v>
      </c>
      <c r="F10" s="23">
        <v>50891.6869</v>
      </c>
      <c r="G10" s="23">
        <v>121140.9191</v>
      </c>
      <c r="H10" s="20"/>
      <c r="I10" s="20" t="s">
        <v>2</v>
      </c>
      <c r="J10" s="21">
        <v>0.0333664851130134</v>
      </c>
      <c r="K10" s="21">
        <v>0.05789055876032236</v>
      </c>
      <c r="L10" s="21">
        <v>0.05048254373621347</v>
      </c>
      <c r="M10" s="21">
        <v>0.04547444538589256</v>
      </c>
      <c r="N10" s="21">
        <v>0.03876114353323693</v>
      </c>
      <c r="O10" s="21">
        <v>0.025390064300272307</v>
      </c>
    </row>
    <row r="11" spans="1:15" ht="15">
      <c r="A11" s="5" t="s">
        <v>42</v>
      </c>
      <c r="B11" s="23">
        <v>30746.865</v>
      </c>
      <c r="C11" s="23">
        <v>3018</v>
      </c>
      <c r="D11" s="23">
        <v>15227.41</v>
      </c>
      <c r="E11" s="23">
        <v>30746.89</v>
      </c>
      <c r="F11" s="23">
        <v>50065.6</v>
      </c>
      <c r="G11" s="23">
        <v>93623.71</v>
      </c>
      <c r="H11" s="20"/>
      <c r="I11" s="20" t="s">
        <v>42</v>
      </c>
      <c r="J11" s="21">
        <v>0.045040040160820104</v>
      </c>
      <c r="K11" s="21">
        <v>0.0559961371115461</v>
      </c>
      <c r="L11" s="21">
        <v>0.050052511555645364</v>
      </c>
      <c r="M11" s="21">
        <v>0.045040889873498184</v>
      </c>
      <c r="N11" s="21">
        <v>0.0379451316831105</v>
      </c>
      <c r="O11" s="21">
        <v>0.036341353019422894</v>
      </c>
    </row>
    <row r="12" spans="2:15" ht="15">
      <c r="B12" s="20"/>
      <c r="C12" s="20"/>
      <c r="D12" s="20"/>
      <c r="E12" s="20"/>
      <c r="F12" s="20"/>
      <c r="G12" s="20"/>
      <c r="H12" s="20"/>
      <c r="I12" s="20"/>
      <c r="J12" s="21"/>
      <c r="K12" s="22"/>
      <c r="L12" s="22"/>
      <c r="M12" s="22"/>
      <c r="N12" s="22"/>
      <c r="O12" s="22"/>
    </row>
    <row r="13" spans="2:15" ht="18">
      <c r="B13" s="29" t="s">
        <v>69</v>
      </c>
      <c r="C13" s="26"/>
      <c r="D13" s="20"/>
      <c r="E13" s="20"/>
      <c r="F13" s="20"/>
      <c r="G13" s="20"/>
      <c r="H13" s="20"/>
      <c r="I13" s="20"/>
      <c r="J13" s="50"/>
      <c r="K13" s="51"/>
      <c r="L13" s="22"/>
      <c r="M13" s="22"/>
      <c r="N13" s="22"/>
      <c r="O13" s="22"/>
    </row>
    <row r="14" spans="10:15" ht="15">
      <c r="J14" s="11"/>
      <c r="K14" s="11"/>
      <c r="L14" s="11"/>
      <c r="M14" s="11"/>
      <c r="N14" s="11"/>
      <c r="O14" s="11"/>
    </row>
    <row r="15" spans="3:15" ht="15.75">
      <c r="C15" s="6" t="s">
        <v>43</v>
      </c>
      <c r="J15" s="11"/>
      <c r="K15" s="6" t="s">
        <v>43</v>
      </c>
      <c r="L15" s="11"/>
      <c r="M15" s="11"/>
      <c r="N15" s="11"/>
      <c r="O15" s="11"/>
    </row>
    <row r="16" spans="10:15" ht="15">
      <c r="J16" s="11"/>
      <c r="K16" s="11"/>
      <c r="L16" s="11"/>
      <c r="M16" s="11"/>
      <c r="N16" s="11"/>
      <c r="O16" s="11"/>
    </row>
    <row r="17" spans="1:15" ht="18">
      <c r="A17" s="9"/>
      <c r="B17" s="55" t="s">
        <v>58</v>
      </c>
      <c r="C17" s="9" t="s">
        <v>35</v>
      </c>
      <c r="D17" s="9" t="s">
        <v>36</v>
      </c>
      <c r="E17" s="9" t="s">
        <v>37</v>
      </c>
      <c r="F17" s="9" t="s">
        <v>38</v>
      </c>
      <c r="G17" s="9" t="s">
        <v>39</v>
      </c>
      <c r="H17" s="9"/>
      <c r="I17" s="9"/>
      <c r="J17" s="10" t="s">
        <v>40</v>
      </c>
      <c r="K17" s="10" t="s">
        <v>35</v>
      </c>
      <c r="L17" s="10" t="s">
        <v>36</v>
      </c>
      <c r="M17" s="10" t="s">
        <v>37</v>
      </c>
      <c r="N17" s="10" t="s">
        <v>38</v>
      </c>
      <c r="O17" s="10" t="s">
        <v>39</v>
      </c>
    </row>
    <row r="18" spans="1:15" ht="15">
      <c r="A18" s="5" t="s">
        <v>41</v>
      </c>
      <c r="B18" s="20"/>
      <c r="C18" s="23">
        <v>22767.91</v>
      </c>
      <c r="D18" s="23">
        <v>35406.64</v>
      </c>
      <c r="E18" s="23">
        <v>51000</v>
      </c>
      <c r="F18" s="23">
        <v>78422.31</v>
      </c>
      <c r="G18" s="24" t="s">
        <v>49</v>
      </c>
      <c r="H18" s="23"/>
      <c r="I18" s="20" t="s">
        <v>41</v>
      </c>
      <c r="J18" s="21"/>
      <c r="K18" s="21">
        <v>0.043911584447453286</v>
      </c>
      <c r="L18" s="21">
        <v>0.03668624777366535</v>
      </c>
      <c r="M18" s="21">
        <v>0.029913535729518024</v>
      </c>
      <c r="N18" s="21">
        <v>0.030049853890116565</v>
      </c>
      <c r="O18" s="24" t="s">
        <v>49</v>
      </c>
    </row>
    <row r="19" spans="1:15" ht="15">
      <c r="A19" s="5" t="s">
        <v>2</v>
      </c>
      <c r="B19" s="23">
        <v>57373.6296</v>
      </c>
      <c r="C19" s="23">
        <v>14184.0233</v>
      </c>
      <c r="D19" s="23">
        <v>29137.4248</v>
      </c>
      <c r="E19" s="23">
        <v>42639.6094</v>
      </c>
      <c r="F19" s="23">
        <v>63145.6044</v>
      </c>
      <c r="G19" s="23">
        <v>137761.9198</v>
      </c>
      <c r="H19" s="20"/>
      <c r="I19" s="20" t="s">
        <v>2</v>
      </c>
      <c r="J19" s="21">
        <v>0.021273309867380175</v>
      </c>
      <c r="K19" s="21">
        <v>0.04080221974043133</v>
      </c>
      <c r="L19" s="21">
        <v>0.04020480579680484</v>
      </c>
      <c r="M19" s="21">
        <v>0.03243384059640604</v>
      </c>
      <c r="N19" s="21">
        <v>0.030331362914372436</v>
      </c>
      <c r="O19" s="21">
        <v>0.008013724752681193</v>
      </c>
    </row>
    <row r="20" spans="1:15" ht="15">
      <c r="A20" s="5" t="s">
        <v>42</v>
      </c>
      <c r="B20" s="23">
        <v>42347.27</v>
      </c>
      <c r="C20" s="23">
        <v>14957.84</v>
      </c>
      <c r="D20" s="23">
        <v>29181</v>
      </c>
      <c r="E20" s="23">
        <v>42347.4</v>
      </c>
      <c r="F20" s="23">
        <v>62325</v>
      </c>
      <c r="G20" s="23">
        <v>107120.76</v>
      </c>
      <c r="H20" s="20"/>
      <c r="I20" s="20" t="s">
        <v>42</v>
      </c>
      <c r="J20" s="21">
        <v>0.03247772349707497</v>
      </c>
      <c r="K20" s="21">
        <v>0.0409146897334011</v>
      </c>
      <c r="L20" s="21">
        <v>0.04149620543254781</v>
      </c>
      <c r="M20" s="21">
        <v>0.032480893054500026</v>
      </c>
      <c r="N20" s="21">
        <v>0.030827489427712493</v>
      </c>
      <c r="O20" s="21">
        <v>0.026774842776217594</v>
      </c>
    </row>
    <row r="21" spans="2:15" ht="1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2:15" ht="18">
      <c r="B22" s="29" t="s">
        <v>70</v>
      </c>
      <c r="C22" s="26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4" spans="3:15" ht="15.75">
      <c r="C24" s="6" t="s">
        <v>44</v>
      </c>
      <c r="J24" s="11"/>
      <c r="K24" s="6" t="s">
        <v>44</v>
      </c>
      <c r="L24" s="11"/>
      <c r="M24" s="11"/>
      <c r="N24" s="11"/>
      <c r="O24" s="11"/>
    </row>
    <row r="25" spans="10:15" ht="15">
      <c r="J25" s="11"/>
      <c r="K25" s="11"/>
      <c r="L25" s="11"/>
      <c r="M25" s="11"/>
      <c r="N25" s="11"/>
      <c r="O25" s="11"/>
    </row>
    <row r="26" spans="1:15" ht="18">
      <c r="A26" s="9"/>
      <c r="B26" s="55" t="s">
        <v>59</v>
      </c>
      <c r="C26" s="9" t="s">
        <v>35</v>
      </c>
      <c r="D26" s="9" t="s">
        <v>36</v>
      </c>
      <c r="E26" s="9" t="s">
        <v>37</v>
      </c>
      <c r="F26" s="9" t="s">
        <v>38</v>
      </c>
      <c r="G26" s="9" t="s">
        <v>39</v>
      </c>
      <c r="H26" s="9"/>
      <c r="I26" s="9"/>
      <c r="J26" s="10" t="s">
        <v>40</v>
      </c>
      <c r="K26" s="10" t="s">
        <v>35</v>
      </c>
      <c r="L26" s="10" t="s">
        <v>36</v>
      </c>
      <c r="M26" s="10" t="s">
        <v>37</v>
      </c>
      <c r="N26" s="10" t="s">
        <v>38</v>
      </c>
      <c r="O26" s="10" t="s">
        <v>39</v>
      </c>
    </row>
    <row r="27" spans="1:15" ht="15">
      <c r="A27" s="5" t="s">
        <v>41</v>
      </c>
      <c r="B27" s="20"/>
      <c r="C27" s="23">
        <v>30164.83</v>
      </c>
      <c r="D27" s="23">
        <v>41719.16</v>
      </c>
      <c r="E27" s="23">
        <v>57690.11</v>
      </c>
      <c r="F27" s="23">
        <v>85974</v>
      </c>
      <c r="G27" s="24" t="s">
        <v>49</v>
      </c>
      <c r="H27" s="23"/>
      <c r="I27" s="20" t="s">
        <v>41</v>
      </c>
      <c r="J27" s="21"/>
      <c r="K27" s="21">
        <v>0.04175972564939831</v>
      </c>
      <c r="L27" s="21">
        <v>0.03466443658758222</v>
      </c>
      <c r="M27" s="21">
        <v>0.030180719675128562</v>
      </c>
      <c r="N27" s="21">
        <v>0.026859542135352917</v>
      </c>
      <c r="O27" s="24" t="s">
        <v>49</v>
      </c>
    </row>
    <row r="28" spans="1:15" ht="15">
      <c r="A28" s="5" t="s">
        <v>2</v>
      </c>
      <c r="B28" s="23">
        <v>65458.2476</v>
      </c>
      <c r="C28" s="23">
        <v>23183.6712</v>
      </c>
      <c r="D28" s="23">
        <v>35806.8193</v>
      </c>
      <c r="E28" s="23">
        <v>49105.3518</v>
      </c>
      <c r="F28" s="23">
        <v>70166.7033</v>
      </c>
      <c r="G28" s="23">
        <v>149028.6925</v>
      </c>
      <c r="H28" s="20"/>
      <c r="I28" s="20" t="s">
        <v>2</v>
      </c>
      <c r="J28" s="21">
        <v>0.020212307500900983</v>
      </c>
      <c r="K28" s="21">
        <v>0.04566992537620304</v>
      </c>
      <c r="L28" s="21">
        <v>0.0375317614046577</v>
      </c>
      <c r="M28" s="21">
        <v>0.03131474207541778</v>
      </c>
      <c r="N28" s="21">
        <v>0.028856515716392608</v>
      </c>
      <c r="O28" s="21">
        <v>0.00483762121866177</v>
      </c>
    </row>
    <row r="29" spans="1:15" ht="15">
      <c r="A29" s="5" t="s">
        <v>42</v>
      </c>
      <c r="B29" s="23">
        <v>48809.945</v>
      </c>
      <c r="C29" s="23">
        <v>24000</v>
      </c>
      <c r="D29" s="23">
        <v>35754</v>
      </c>
      <c r="E29" s="23">
        <v>48809.945</v>
      </c>
      <c r="F29" s="23">
        <v>69452.72</v>
      </c>
      <c r="G29" s="23">
        <v>116205.19</v>
      </c>
      <c r="H29" s="20"/>
      <c r="I29" s="20" t="s">
        <v>42</v>
      </c>
      <c r="J29" s="21">
        <v>0.030108168866174848</v>
      </c>
      <c r="K29" s="21">
        <v>0.04592116892149844</v>
      </c>
      <c r="L29" s="21">
        <v>0.03762109243328006</v>
      </c>
      <c r="M29" s="21">
        <v>0.030108386265121665</v>
      </c>
      <c r="N29" s="21">
        <v>0.030004280764463157</v>
      </c>
      <c r="O29" s="21">
        <v>0.02254010672835665</v>
      </c>
    </row>
    <row r="30" spans="2:15" ht="1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2:15" ht="18">
      <c r="B31" s="29" t="s">
        <v>71</v>
      </c>
      <c r="C31" s="26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3" spans="3:15" ht="15.75">
      <c r="C33" s="6" t="s">
        <v>45</v>
      </c>
      <c r="J33" s="11"/>
      <c r="K33" s="6" t="s">
        <v>45</v>
      </c>
      <c r="L33" s="11"/>
      <c r="M33" s="11"/>
      <c r="N33" s="11"/>
      <c r="O33" s="11"/>
    </row>
    <row r="34" spans="10:15" ht="15">
      <c r="J34" s="11"/>
      <c r="K34" s="11"/>
      <c r="L34" s="11"/>
      <c r="M34" s="11"/>
      <c r="N34" s="11"/>
      <c r="O34" s="11"/>
    </row>
    <row r="35" spans="1:15" ht="18">
      <c r="A35" s="9"/>
      <c r="B35" s="55" t="s">
        <v>60</v>
      </c>
      <c r="C35" s="9" t="s">
        <v>35</v>
      </c>
      <c r="D35" s="9" t="s">
        <v>36</v>
      </c>
      <c r="E35" s="9" t="s">
        <v>37</v>
      </c>
      <c r="F35" s="9" t="s">
        <v>38</v>
      </c>
      <c r="G35" s="9" t="s">
        <v>39</v>
      </c>
      <c r="H35" s="9"/>
      <c r="I35" s="9"/>
      <c r="J35" s="10" t="s">
        <v>40</v>
      </c>
      <c r="K35" s="10" t="s">
        <v>35</v>
      </c>
      <c r="L35" s="10" t="s">
        <v>36</v>
      </c>
      <c r="M35" s="10" t="s">
        <v>37</v>
      </c>
      <c r="N35" s="10" t="s">
        <v>38</v>
      </c>
      <c r="O35" s="10" t="s">
        <v>39</v>
      </c>
    </row>
    <row r="36" spans="1:15" ht="15">
      <c r="A36" s="5" t="s">
        <v>41</v>
      </c>
      <c r="B36" s="28"/>
      <c r="C36" s="27">
        <v>35100</v>
      </c>
      <c r="D36" s="27">
        <v>46796.07</v>
      </c>
      <c r="E36" s="27">
        <v>63212.91</v>
      </c>
      <c r="F36" s="27">
        <v>92856.75</v>
      </c>
      <c r="G36" s="30" t="s">
        <v>49</v>
      </c>
      <c r="H36" s="27"/>
      <c r="I36" s="28" t="s">
        <v>41</v>
      </c>
      <c r="J36" s="31"/>
      <c r="K36" s="31">
        <v>0.04038471114652183</v>
      </c>
      <c r="L36" s="31">
        <v>0.03403566750398176</v>
      </c>
      <c r="M36" s="31">
        <v>0.03258698422032741</v>
      </c>
      <c r="N36" s="31">
        <v>0.02866196703314358</v>
      </c>
      <c r="O36" s="30" t="s">
        <v>49</v>
      </c>
    </row>
    <row r="37" spans="1:15" ht="15">
      <c r="A37" s="5" t="s">
        <v>2</v>
      </c>
      <c r="B37" s="27">
        <v>72297.4943</v>
      </c>
      <c r="C37" s="27">
        <v>28665.2146</v>
      </c>
      <c r="D37" s="27">
        <v>40711.2266</v>
      </c>
      <c r="E37" s="27">
        <v>54392.6832</v>
      </c>
      <c r="F37" s="27">
        <v>76274.2815</v>
      </c>
      <c r="G37" s="27">
        <v>161444.4894</v>
      </c>
      <c r="H37" s="28"/>
      <c r="I37" s="28" t="s">
        <v>2</v>
      </c>
      <c r="J37" s="31">
        <v>0.022456519897827154</v>
      </c>
      <c r="K37" s="31">
        <v>0.04429204496772031</v>
      </c>
      <c r="L37" s="31">
        <v>0.0363019192364577</v>
      </c>
      <c r="M37" s="31">
        <v>0.03246843131512581</v>
      </c>
      <c r="N37" s="31">
        <v>0.031012281886790147</v>
      </c>
      <c r="O37" s="31">
        <v>0.008078308482495111</v>
      </c>
    </row>
    <row r="38" spans="1:15" ht="15">
      <c r="A38" s="5" t="s">
        <v>42</v>
      </c>
      <c r="B38" s="27">
        <v>54080</v>
      </c>
      <c r="C38" s="27">
        <v>29399.95</v>
      </c>
      <c r="D38" s="27">
        <v>40601.27</v>
      </c>
      <c r="E38" s="27">
        <v>54080</v>
      </c>
      <c r="F38" s="27">
        <v>75400.8</v>
      </c>
      <c r="G38" s="27">
        <v>125364.65</v>
      </c>
      <c r="H38" s="28"/>
      <c r="I38" s="28" t="s">
        <v>42</v>
      </c>
      <c r="J38" s="31">
        <v>0.03278243964295669</v>
      </c>
      <c r="K38" s="31">
        <v>0.04600174049293098</v>
      </c>
      <c r="L38" s="31">
        <v>0.03656284469902117</v>
      </c>
      <c r="M38" s="31">
        <v>0.03278243964295669</v>
      </c>
      <c r="N38" s="31">
        <v>0.0310202534532659</v>
      </c>
      <c r="O38" s="31">
        <v>0.023533456529445603</v>
      </c>
    </row>
    <row r="39" spans="2:15" ht="1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2:15" ht="18">
      <c r="B40" s="29" t="s">
        <v>72</v>
      </c>
      <c r="C40" s="32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</sheetData>
  <sheetProtection/>
  <mergeCells count="1">
    <mergeCell ref="A2:O2"/>
  </mergeCells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2:O49"/>
  <sheetViews>
    <sheetView tabSelected="1" zoomScale="75" zoomScaleNormal="75" zoomScalePageLayoutView="0" workbookViewId="0" topLeftCell="A1">
      <selection activeCell="O7" sqref="O7"/>
    </sheetView>
  </sheetViews>
  <sheetFormatPr defaultColWidth="8.77734375" defaultRowHeight="15"/>
  <cols>
    <col min="1" max="6" width="8.77734375" style="5" customWidth="1"/>
    <col min="7" max="7" width="10.4453125" style="5" customWidth="1"/>
    <col min="8" max="8" width="6.88671875" style="5" customWidth="1"/>
    <col min="9" max="16384" width="8.77734375" style="5" customWidth="1"/>
  </cols>
  <sheetData>
    <row r="2" spans="1:15" ht="15.75">
      <c r="A2" s="63" t="s">
        <v>73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4" spans="3:13" ht="15.75">
      <c r="C4" s="6" t="s">
        <v>74</v>
      </c>
      <c r="K4" s="6" t="s">
        <v>33</v>
      </c>
      <c r="M4" s="8"/>
    </row>
    <row r="6" spans="3:11" ht="15.75">
      <c r="C6" s="6" t="s">
        <v>34</v>
      </c>
      <c r="K6" s="6" t="s">
        <v>34</v>
      </c>
    </row>
    <row r="8" spans="1:15" ht="18">
      <c r="A8" s="9"/>
      <c r="B8" s="9" t="s">
        <v>46</v>
      </c>
      <c r="C8" s="9" t="s">
        <v>35</v>
      </c>
      <c r="D8" s="9" t="s">
        <v>36</v>
      </c>
      <c r="E8" s="9" t="s">
        <v>37</v>
      </c>
      <c r="F8" s="9" t="s">
        <v>38</v>
      </c>
      <c r="G8" s="9" t="s">
        <v>39</v>
      </c>
      <c r="H8" s="9"/>
      <c r="I8" s="9"/>
      <c r="J8" s="10" t="s">
        <v>40</v>
      </c>
      <c r="K8" s="9" t="s">
        <v>35</v>
      </c>
      <c r="L8" s="9" t="s">
        <v>36</v>
      </c>
      <c r="M8" s="9" t="s">
        <v>37</v>
      </c>
      <c r="N8" s="9" t="s">
        <v>38</v>
      </c>
      <c r="O8" s="9" t="s">
        <v>39</v>
      </c>
    </row>
    <row r="9" spans="1:15" ht="15">
      <c r="A9" s="5" t="s">
        <v>41</v>
      </c>
      <c r="B9" s="41"/>
      <c r="C9" s="42">
        <v>13.81</v>
      </c>
      <c r="D9" s="42">
        <v>17.68</v>
      </c>
      <c r="E9" s="42">
        <v>24.32</v>
      </c>
      <c r="F9" s="42">
        <v>39.15</v>
      </c>
      <c r="G9" s="43" t="s">
        <v>49</v>
      </c>
      <c r="H9" s="33"/>
      <c r="I9" s="34" t="s">
        <v>41</v>
      </c>
      <c r="J9" s="36"/>
      <c r="K9" s="36">
        <v>0.05823754789272029</v>
      </c>
      <c r="L9" s="36">
        <v>0.0436835891381345</v>
      </c>
      <c r="M9" s="36">
        <v>0.03754266211604091</v>
      </c>
      <c r="N9" s="36">
        <v>0.03763583355420095</v>
      </c>
      <c r="O9" s="44" t="s">
        <v>49</v>
      </c>
    </row>
    <row r="10" spans="1:15" ht="15">
      <c r="A10" s="5" t="s">
        <v>2</v>
      </c>
      <c r="B10" s="42">
        <v>31.1193</v>
      </c>
      <c r="C10" s="42">
        <v>12.2228</v>
      </c>
      <c r="D10" s="42">
        <v>15.6076</v>
      </c>
      <c r="E10" s="42">
        <v>20.6258</v>
      </c>
      <c r="F10" s="42">
        <v>30.5523</v>
      </c>
      <c r="G10" s="42">
        <v>76.5813</v>
      </c>
      <c r="H10" s="34"/>
      <c r="I10" s="34" t="s">
        <v>2</v>
      </c>
      <c r="J10" s="36">
        <v>0.037455243734122776</v>
      </c>
      <c r="K10" s="36">
        <v>0.05278208440999139</v>
      </c>
      <c r="L10" s="36">
        <v>0.04895424485187368</v>
      </c>
      <c r="M10" s="36">
        <v>0.03969594168855201</v>
      </c>
      <c r="N10" s="36">
        <v>0.036852143458311795</v>
      </c>
      <c r="O10" s="36">
        <v>0.03230306976217532</v>
      </c>
    </row>
    <row r="11" spans="1:15" ht="15">
      <c r="A11" s="5" t="s">
        <v>42</v>
      </c>
      <c r="B11" s="42">
        <v>20.41</v>
      </c>
      <c r="C11" s="42">
        <v>12.36</v>
      </c>
      <c r="D11" s="42">
        <v>15.51</v>
      </c>
      <c r="E11" s="42">
        <v>20.41</v>
      </c>
      <c r="F11" s="42">
        <v>29.97</v>
      </c>
      <c r="G11" s="42">
        <v>55.25</v>
      </c>
      <c r="H11" s="34"/>
      <c r="I11" s="34" t="s">
        <v>42</v>
      </c>
      <c r="J11" s="36">
        <v>0.03656678517013707</v>
      </c>
      <c r="K11" s="36">
        <v>0.0528109028960817</v>
      </c>
      <c r="L11" s="36">
        <v>0.04444444444444445</v>
      </c>
      <c r="M11" s="36">
        <v>0.03656678517013707</v>
      </c>
      <c r="N11" s="36">
        <v>0.0373831775700934</v>
      </c>
      <c r="O11" s="36">
        <v>0.03677988365547009</v>
      </c>
    </row>
    <row r="12" spans="2:15" ht="15">
      <c r="B12" s="35"/>
      <c r="C12" s="35"/>
      <c r="D12" s="35"/>
      <c r="E12" s="35"/>
      <c r="F12" s="35"/>
      <c r="G12" s="35"/>
      <c r="H12" s="34"/>
      <c r="I12" s="34"/>
      <c r="J12" s="36"/>
      <c r="K12" s="37"/>
      <c r="L12" s="37"/>
      <c r="M12" s="37"/>
      <c r="N12" s="37"/>
      <c r="O12" s="37"/>
    </row>
    <row r="13" spans="2:15" ht="18">
      <c r="B13" s="45" t="s">
        <v>75</v>
      </c>
      <c r="C13" s="46"/>
      <c r="D13" s="35"/>
      <c r="E13" s="35"/>
      <c r="F13" s="35"/>
      <c r="G13" s="35"/>
      <c r="H13" s="34"/>
      <c r="I13" s="34"/>
      <c r="J13" s="52"/>
      <c r="K13" s="53"/>
      <c r="L13" s="37"/>
      <c r="M13" s="37"/>
      <c r="N13" s="37"/>
      <c r="O13" s="37"/>
    </row>
    <row r="14" spans="2:15" ht="15">
      <c r="B14" s="35"/>
      <c r="C14" s="35"/>
      <c r="D14" s="35"/>
      <c r="E14" s="35"/>
      <c r="F14" s="35"/>
      <c r="G14" s="35"/>
      <c r="H14" s="34"/>
      <c r="I14" s="34"/>
      <c r="J14" s="37"/>
      <c r="K14" s="37"/>
      <c r="L14" s="37"/>
      <c r="M14" s="37"/>
      <c r="N14" s="37"/>
      <c r="O14" s="37"/>
    </row>
    <row r="15" spans="2:15" ht="15.75">
      <c r="B15" s="35"/>
      <c r="C15" s="38" t="s">
        <v>43</v>
      </c>
      <c r="D15" s="35"/>
      <c r="E15" s="35"/>
      <c r="F15" s="35"/>
      <c r="G15" s="35"/>
      <c r="H15" s="34"/>
      <c r="I15" s="34"/>
      <c r="J15" s="37"/>
      <c r="K15" s="47" t="s">
        <v>43</v>
      </c>
      <c r="L15" s="37"/>
      <c r="M15" s="37"/>
      <c r="N15" s="37"/>
      <c r="O15" s="37"/>
    </row>
    <row r="16" spans="2:15" ht="15">
      <c r="B16" s="35"/>
      <c r="C16" s="35"/>
      <c r="D16" s="35"/>
      <c r="E16" s="35"/>
      <c r="F16" s="35"/>
      <c r="G16" s="35"/>
      <c r="H16" s="34"/>
      <c r="I16" s="34"/>
      <c r="J16" s="37"/>
      <c r="K16" s="37"/>
      <c r="L16" s="37"/>
      <c r="M16" s="37"/>
      <c r="N16" s="37"/>
      <c r="O16" s="37"/>
    </row>
    <row r="17" spans="1:15" ht="18">
      <c r="A17" s="9"/>
      <c r="B17" s="55" t="s">
        <v>58</v>
      </c>
      <c r="C17" s="39" t="s">
        <v>35</v>
      </c>
      <c r="D17" s="39" t="s">
        <v>36</v>
      </c>
      <c r="E17" s="39" t="s">
        <v>37</v>
      </c>
      <c r="F17" s="39" t="s">
        <v>38</v>
      </c>
      <c r="G17" s="39" t="s">
        <v>39</v>
      </c>
      <c r="H17" s="39"/>
      <c r="I17" s="39"/>
      <c r="J17" s="40" t="s">
        <v>40</v>
      </c>
      <c r="K17" s="39" t="s">
        <v>35</v>
      </c>
      <c r="L17" s="39" t="s">
        <v>36</v>
      </c>
      <c r="M17" s="39" t="s">
        <v>37</v>
      </c>
      <c r="N17" s="39" t="s">
        <v>38</v>
      </c>
      <c r="O17" s="39" t="s">
        <v>39</v>
      </c>
    </row>
    <row r="18" spans="1:15" ht="15">
      <c r="A18" s="5" t="s">
        <v>41</v>
      </c>
      <c r="B18" s="41"/>
      <c r="C18" s="42">
        <v>15.2</v>
      </c>
      <c r="D18" s="42">
        <v>19.85</v>
      </c>
      <c r="E18" s="42">
        <v>27.36</v>
      </c>
      <c r="F18" s="42">
        <v>42.61</v>
      </c>
      <c r="G18" s="43" t="s">
        <v>49</v>
      </c>
      <c r="H18" s="33"/>
      <c r="I18" s="34" t="s">
        <v>41</v>
      </c>
      <c r="J18" s="36"/>
      <c r="K18" s="36">
        <v>0.04611149346180316</v>
      </c>
      <c r="L18" s="36">
        <v>0.03872318158032454</v>
      </c>
      <c r="M18" s="36">
        <v>0.03245283018867923</v>
      </c>
      <c r="N18" s="36">
        <v>0.029973410684070632</v>
      </c>
      <c r="O18" s="44" t="s">
        <v>49</v>
      </c>
    </row>
    <row r="19" spans="1:15" ht="15">
      <c r="A19" s="5" t="s">
        <v>2</v>
      </c>
      <c r="B19" s="42">
        <v>32.4674</v>
      </c>
      <c r="C19" s="42">
        <v>13.1545</v>
      </c>
      <c r="D19" s="42">
        <v>17.4107</v>
      </c>
      <c r="E19" s="42">
        <v>23.2525</v>
      </c>
      <c r="F19" s="42">
        <v>33.9742</v>
      </c>
      <c r="G19" s="42">
        <v>74.5458</v>
      </c>
      <c r="H19" s="34"/>
      <c r="I19" s="34" t="s">
        <v>2</v>
      </c>
      <c r="J19" s="36">
        <v>0.024246974648882588</v>
      </c>
      <c r="K19" s="36">
        <v>0.05123307814023365</v>
      </c>
      <c r="L19" s="36">
        <v>0.043087799179222785</v>
      </c>
      <c r="M19" s="36">
        <v>0.034244260005515365</v>
      </c>
      <c r="N19" s="36">
        <v>0.030351738067654694</v>
      </c>
      <c r="O19" s="36">
        <v>0.009819712303697263</v>
      </c>
    </row>
    <row r="20" spans="1:15" ht="15">
      <c r="A20" s="5" t="s">
        <v>42</v>
      </c>
      <c r="B20" s="42">
        <v>23.08</v>
      </c>
      <c r="C20" s="42">
        <v>13.23</v>
      </c>
      <c r="D20" s="42">
        <v>17.36</v>
      </c>
      <c r="E20" s="42">
        <v>23.08</v>
      </c>
      <c r="F20" s="42">
        <v>33.48</v>
      </c>
      <c r="G20" s="42">
        <v>58.09</v>
      </c>
      <c r="H20" s="34"/>
      <c r="I20" s="34" t="s">
        <v>42</v>
      </c>
      <c r="J20" s="36">
        <v>0.0335871025526198</v>
      </c>
      <c r="K20" s="36">
        <v>0.053679515769353404</v>
      </c>
      <c r="L20" s="36">
        <v>0.04201680672268903</v>
      </c>
      <c r="M20" s="36">
        <v>0.0335871025526198</v>
      </c>
      <c r="N20" s="36">
        <v>0.030470914127423664</v>
      </c>
      <c r="O20" s="36">
        <v>0.022711267605633915</v>
      </c>
    </row>
    <row r="21" spans="2:15" ht="15">
      <c r="B21" s="35"/>
      <c r="C21" s="35"/>
      <c r="D21" s="35"/>
      <c r="E21" s="35"/>
      <c r="F21" s="35"/>
      <c r="G21" s="35"/>
      <c r="H21" s="34"/>
      <c r="I21" s="34"/>
      <c r="J21" s="34"/>
      <c r="K21" s="34"/>
      <c r="L21" s="34"/>
      <c r="M21" s="34"/>
      <c r="N21" s="34"/>
      <c r="O21" s="34"/>
    </row>
    <row r="22" spans="2:15" ht="18">
      <c r="B22" s="45" t="s">
        <v>76</v>
      </c>
      <c r="C22" s="46"/>
      <c r="D22" s="35"/>
      <c r="E22" s="35"/>
      <c r="F22" s="35"/>
      <c r="G22" s="35"/>
      <c r="H22" s="34"/>
      <c r="I22" s="34"/>
      <c r="J22" s="34"/>
      <c r="K22" s="34"/>
      <c r="L22" s="34"/>
      <c r="M22" s="34"/>
      <c r="N22" s="34"/>
      <c r="O22" s="34"/>
    </row>
    <row r="23" spans="2:15" ht="15">
      <c r="B23" s="35"/>
      <c r="C23" s="35"/>
      <c r="D23" s="35"/>
      <c r="E23" s="35"/>
      <c r="F23" s="35"/>
      <c r="G23" s="35"/>
      <c r="H23" s="34"/>
      <c r="I23" s="34"/>
      <c r="J23" s="34"/>
      <c r="K23" s="34"/>
      <c r="L23" s="34"/>
      <c r="M23" s="34"/>
      <c r="N23" s="34"/>
      <c r="O23" s="34"/>
    </row>
    <row r="24" spans="2:15" ht="15.75">
      <c r="B24" s="35"/>
      <c r="C24" s="38" t="s">
        <v>44</v>
      </c>
      <c r="D24" s="35"/>
      <c r="E24" s="35"/>
      <c r="F24" s="35"/>
      <c r="G24" s="35"/>
      <c r="H24" s="34"/>
      <c r="I24" s="34"/>
      <c r="J24" s="37"/>
      <c r="K24" s="48" t="s">
        <v>44</v>
      </c>
      <c r="L24" s="37"/>
      <c r="M24" s="37"/>
      <c r="N24" s="37"/>
      <c r="O24" s="37"/>
    </row>
    <row r="25" spans="2:15" ht="15">
      <c r="B25" s="35"/>
      <c r="C25" s="35"/>
      <c r="D25" s="35"/>
      <c r="E25" s="35"/>
      <c r="F25" s="35"/>
      <c r="G25" s="35"/>
      <c r="H25" s="34"/>
      <c r="I25" s="34"/>
      <c r="J25" s="37"/>
      <c r="K25" s="37"/>
      <c r="L25" s="37"/>
      <c r="M25" s="37"/>
      <c r="N25" s="37"/>
      <c r="O25" s="37"/>
    </row>
    <row r="26" spans="1:15" ht="18">
      <c r="A26" s="9"/>
      <c r="B26" s="55" t="s">
        <v>59</v>
      </c>
      <c r="C26" s="39" t="s">
        <v>35</v>
      </c>
      <c r="D26" s="39" t="s">
        <v>36</v>
      </c>
      <c r="E26" s="39" t="s">
        <v>37</v>
      </c>
      <c r="F26" s="39" t="s">
        <v>38</v>
      </c>
      <c r="G26" s="39" t="s">
        <v>39</v>
      </c>
      <c r="H26" s="39"/>
      <c r="I26" s="39"/>
      <c r="J26" s="40" t="s">
        <v>40</v>
      </c>
      <c r="K26" s="39" t="s">
        <v>35</v>
      </c>
      <c r="L26" s="39" t="s">
        <v>36</v>
      </c>
      <c r="M26" s="39" t="s">
        <v>37</v>
      </c>
      <c r="N26" s="39" t="s">
        <v>38</v>
      </c>
      <c r="O26" s="39" t="s">
        <v>39</v>
      </c>
    </row>
    <row r="27" spans="1:15" ht="15">
      <c r="A27" s="5" t="s">
        <v>41</v>
      </c>
      <c r="B27" s="41"/>
      <c r="C27" s="42">
        <v>16.27</v>
      </c>
      <c r="D27" s="42">
        <v>21.37</v>
      </c>
      <c r="E27" s="42">
        <v>29.26</v>
      </c>
      <c r="F27" s="42">
        <v>44.64</v>
      </c>
      <c r="G27" s="43" t="s">
        <v>49</v>
      </c>
      <c r="H27" s="33"/>
      <c r="I27" s="34" t="s">
        <v>41</v>
      </c>
      <c r="J27" s="36"/>
      <c r="K27" s="36">
        <v>0.046975546975547004</v>
      </c>
      <c r="L27" s="36">
        <v>0.03687530325084918</v>
      </c>
      <c r="M27" s="36">
        <v>0.03246294989414261</v>
      </c>
      <c r="N27" s="36">
        <v>0.02975778546712801</v>
      </c>
      <c r="O27" s="44" t="s">
        <v>49</v>
      </c>
    </row>
    <row r="28" spans="1:15" ht="15">
      <c r="A28" s="5" t="s">
        <v>2</v>
      </c>
      <c r="B28" s="42">
        <v>33.961</v>
      </c>
      <c r="C28" s="42">
        <v>13.8742</v>
      </c>
      <c r="D28" s="42">
        <v>18.6848</v>
      </c>
      <c r="E28" s="42">
        <v>25.0038</v>
      </c>
      <c r="F28" s="42">
        <v>35.982</v>
      </c>
      <c r="G28" s="42">
        <v>76.2585</v>
      </c>
      <c r="H28" s="34"/>
      <c r="I28" s="34" t="s">
        <v>2</v>
      </c>
      <c r="J28" s="36">
        <v>0.021057948443503786</v>
      </c>
      <c r="K28" s="36">
        <v>0.050113153851393845</v>
      </c>
      <c r="L28" s="36">
        <v>0.04117374999303448</v>
      </c>
      <c r="M28" s="36">
        <v>0.03457863878418242</v>
      </c>
      <c r="N28" s="36">
        <v>0.031106271402576074</v>
      </c>
      <c r="O28" s="36">
        <v>0.002297469760277231</v>
      </c>
    </row>
    <row r="29" spans="1:15" ht="15">
      <c r="A29" s="5" t="s">
        <v>42</v>
      </c>
      <c r="B29" s="42">
        <v>24.86</v>
      </c>
      <c r="C29" s="42">
        <v>14.02</v>
      </c>
      <c r="D29" s="42">
        <v>18.6</v>
      </c>
      <c r="E29" s="42">
        <v>24.86</v>
      </c>
      <c r="F29" s="42">
        <v>35.5</v>
      </c>
      <c r="G29" s="42">
        <v>60.36</v>
      </c>
      <c r="H29" s="34"/>
      <c r="I29" s="34" t="s">
        <v>42</v>
      </c>
      <c r="J29" s="36">
        <v>0.03497085761865112</v>
      </c>
      <c r="K29" s="36">
        <v>0.05334335086401195</v>
      </c>
      <c r="L29" s="36">
        <v>0.04201680672268907</v>
      </c>
      <c r="M29" s="36">
        <v>0.03497085761865112</v>
      </c>
      <c r="N29" s="36">
        <v>0.0298810559907166</v>
      </c>
      <c r="O29" s="36">
        <v>0.020629015894487637</v>
      </c>
    </row>
    <row r="30" spans="2:15" ht="15">
      <c r="B30" s="35"/>
      <c r="C30" s="35"/>
      <c r="D30" s="35"/>
      <c r="E30" s="35"/>
      <c r="F30" s="35"/>
      <c r="G30" s="35"/>
      <c r="H30" s="34"/>
      <c r="I30" s="34"/>
      <c r="J30" s="34"/>
      <c r="K30" s="34"/>
      <c r="L30" s="34"/>
      <c r="M30" s="34"/>
      <c r="N30" s="34"/>
      <c r="O30" s="34"/>
    </row>
    <row r="31" spans="2:15" ht="18">
      <c r="B31" s="45" t="s">
        <v>77</v>
      </c>
      <c r="C31" s="46"/>
      <c r="D31" s="35"/>
      <c r="E31" s="35"/>
      <c r="F31" s="35"/>
      <c r="G31" s="35"/>
      <c r="H31" s="34"/>
      <c r="I31" s="34"/>
      <c r="J31" s="34"/>
      <c r="K31" s="34"/>
      <c r="L31" s="34"/>
      <c r="M31" s="34"/>
      <c r="N31" s="34"/>
      <c r="O31" s="34"/>
    </row>
    <row r="32" spans="2:15" ht="15">
      <c r="B32" s="35"/>
      <c r="C32" s="35"/>
      <c r="D32" s="35"/>
      <c r="E32" s="35"/>
      <c r="F32" s="35"/>
      <c r="G32" s="35"/>
      <c r="H32" s="34"/>
      <c r="I32" s="34"/>
      <c r="J32" s="34"/>
      <c r="K32" s="34"/>
      <c r="L32" s="34"/>
      <c r="M32" s="34"/>
      <c r="N32" s="34"/>
      <c r="O32" s="34"/>
    </row>
    <row r="33" spans="2:15" ht="15.75">
      <c r="B33" s="35"/>
      <c r="C33" s="38" t="s">
        <v>45</v>
      </c>
      <c r="D33" s="35"/>
      <c r="E33" s="35"/>
      <c r="F33" s="35"/>
      <c r="G33" s="35"/>
      <c r="H33" s="34"/>
      <c r="I33" s="34"/>
      <c r="J33" s="37"/>
      <c r="K33" s="48" t="s">
        <v>45</v>
      </c>
      <c r="L33" s="37"/>
      <c r="M33" s="37"/>
      <c r="N33" s="37"/>
      <c r="O33" s="37"/>
    </row>
    <row r="34" spans="2:15" ht="15">
      <c r="B34" s="35"/>
      <c r="C34" s="35"/>
      <c r="D34" s="35"/>
      <c r="E34" s="35"/>
      <c r="F34" s="35"/>
      <c r="G34" s="35"/>
      <c r="H34" s="34"/>
      <c r="I34" s="34"/>
      <c r="J34" s="37"/>
      <c r="K34" s="37"/>
      <c r="L34" s="37"/>
      <c r="M34" s="37"/>
      <c r="N34" s="37"/>
      <c r="O34" s="37"/>
    </row>
    <row r="35" spans="1:15" ht="18">
      <c r="A35" s="9"/>
      <c r="B35" s="55" t="s">
        <v>60</v>
      </c>
      <c r="C35" s="39" t="s">
        <v>35</v>
      </c>
      <c r="D35" s="39" t="s">
        <v>36</v>
      </c>
      <c r="E35" s="39" t="s">
        <v>37</v>
      </c>
      <c r="F35" s="39" t="s">
        <v>38</v>
      </c>
      <c r="G35" s="39" t="s">
        <v>39</v>
      </c>
      <c r="H35" s="39"/>
      <c r="I35" s="39"/>
      <c r="J35" s="40" t="s">
        <v>40</v>
      </c>
      <c r="K35" s="39" t="s">
        <v>35</v>
      </c>
      <c r="L35" s="39" t="s">
        <v>36</v>
      </c>
      <c r="M35" s="39" t="s">
        <v>37</v>
      </c>
      <c r="N35" s="39" t="s">
        <v>38</v>
      </c>
      <c r="O35" s="39" t="s">
        <v>39</v>
      </c>
    </row>
    <row r="36" spans="1:15" ht="15">
      <c r="A36" s="5" t="s">
        <v>41</v>
      </c>
      <c r="B36" s="42"/>
      <c r="C36" s="42">
        <v>17.29</v>
      </c>
      <c r="D36" s="42">
        <v>22.83</v>
      </c>
      <c r="E36" s="42">
        <v>30.9</v>
      </c>
      <c r="F36" s="42">
        <v>43.36</v>
      </c>
      <c r="G36" s="43" t="s">
        <v>49</v>
      </c>
      <c r="H36" s="34"/>
      <c r="I36" s="34" t="s">
        <v>41</v>
      </c>
      <c r="J36" s="36"/>
      <c r="K36" s="36">
        <v>0.042194092827004176</v>
      </c>
      <c r="L36" s="36">
        <v>0.03678474114441411</v>
      </c>
      <c r="M36" s="36">
        <v>0.0337905654064904</v>
      </c>
      <c r="N36" s="36">
        <v>-0.03708638685320901</v>
      </c>
      <c r="O36" s="43" t="s">
        <v>49</v>
      </c>
    </row>
    <row r="37" spans="1:15" ht="15">
      <c r="A37" s="5" t="s">
        <v>2</v>
      </c>
      <c r="B37" s="42">
        <v>35.786</v>
      </c>
      <c r="C37" s="42">
        <v>14.6208</v>
      </c>
      <c r="D37" s="42">
        <v>19.9039</v>
      </c>
      <c r="E37" s="42">
        <v>26.5394</v>
      </c>
      <c r="F37" s="42">
        <v>37.692</v>
      </c>
      <c r="G37" s="42">
        <v>80.1728</v>
      </c>
      <c r="H37" s="34"/>
      <c r="I37" s="34" t="s">
        <v>2</v>
      </c>
      <c r="J37" s="36">
        <v>0.022092109960728266</v>
      </c>
      <c r="K37" s="36">
        <v>0.046967754871141146</v>
      </c>
      <c r="L37" s="36">
        <v>0.03855465692668933</v>
      </c>
      <c r="M37" s="36">
        <v>0.03455346353253038</v>
      </c>
      <c r="N37" s="36">
        <v>0.031981798219795875</v>
      </c>
      <c r="O37" s="36">
        <v>0.005149062023191358</v>
      </c>
    </row>
    <row r="38" spans="1:15" ht="15">
      <c r="A38" s="5" t="s">
        <v>42</v>
      </c>
      <c r="B38" s="35">
        <v>26.37</v>
      </c>
      <c r="C38" s="35">
        <v>14.81</v>
      </c>
      <c r="D38" s="35">
        <v>19.83</v>
      </c>
      <c r="E38" s="35">
        <v>26.38</v>
      </c>
      <c r="F38" s="35">
        <v>37.24</v>
      </c>
      <c r="G38" s="35">
        <v>62.72</v>
      </c>
      <c r="H38" s="34"/>
      <c r="I38" s="34" t="s">
        <v>42</v>
      </c>
      <c r="J38" s="36">
        <v>0.034117647058823565</v>
      </c>
      <c r="K38" s="36">
        <v>0.048124557678697784</v>
      </c>
      <c r="L38" s="36">
        <v>0.038219895287957946</v>
      </c>
      <c r="M38" s="36">
        <v>0.03450980392156859</v>
      </c>
      <c r="N38" s="36">
        <v>0.03215077605321518</v>
      </c>
      <c r="O38" s="36">
        <v>0.02149837133550489</v>
      </c>
    </row>
    <row r="39" spans="2:15" ht="18">
      <c r="B39" s="45"/>
      <c r="C39" s="46"/>
      <c r="D39" s="35"/>
      <c r="E39" s="35"/>
      <c r="F39" s="35"/>
      <c r="G39" s="35"/>
      <c r="H39" s="34"/>
      <c r="I39" s="34"/>
      <c r="J39" s="34"/>
      <c r="K39" s="34"/>
      <c r="L39" s="34"/>
      <c r="M39" s="34"/>
      <c r="N39" s="34"/>
      <c r="O39" s="34"/>
    </row>
    <row r="40" spans="2:7" ht="18">
      <c r="B40" s="56" t="s">
        <v>78</v>
      </c>
      <c r="C40" s="13"/>
      <c r="D40" s="12"/>
      <c r="E40" s="12"/>
      <c r="F40" s="12"/>
      <c r="G40" s="12"/>
    </row>
    <row r="42" spans="1:5" ht="15">
      <c r="A42" t="s">
        <v>50</v>
      </c>
      <c r="B42"/>
      <c r="C42"/>
      <c r="D42"/>
      <c r="E42"/>
    </row>
    <row r="43" spans="1:5" ht="15">
      <c r="A43" t="s">
        <v>23</v>
      </c>
      <c r="B43"/>
      <c r="C43"/>
      <c r="D43"/>
      <c r="E43"/>
    </row>
    <row r="44" spans="1:5" ht="15">
      <c r="A44" t="s">
        <v>24</v>
      </c>
      <c r="B44"/>
      <c r="C44"/>
      <c r="D44"/>
      <c r="E44"/>
    </row>
    <row r="45" spans="1:10" s="1" customFormat="1" ht="15">
      <c r="A45" s="34" t="s">
        <v>51</v>
      </c>
      <c r="H45" s="14"/>
      <c r="J45" s="25"/>
    </row>
    <row r="46" spans="1:5" ht="15">
      <c r="A46" t="s">
        <v>25</v>
      </c>
      <c r="B46"/>
      <c r="C46"/>
      <c r="D46"/>
      <c r="E46"/>
    </row>
    <row r="47" spans="1:5" ht="15">
      <c r="A47"/>
      <c r="B47"/>
      <c r="C47"/>
      <c r="D47"/>
      <c r="E47"/>
    </row>
    <row r="48" spans="1:5" ht="15">
      <c r="A48"/>
      <c r="B48"/>
      <c r="C48"/>
      <c r="D48"/>
      <c r="E48"/>
    </row>
    <row r="49" spans="1:5" ht="15">
      <c r="A49" s="3"/>
      <c r="B49"/>
      <c r="C49"/>
      <c r="D49"/>
      <c r="E49"/>
    </row>
  </sheetData>
  <sheetProtection/>
  <mergeCells count="1">
    <mergeCell ref="A2:O2"/>
  </mergeCells>
  <printOptions/>
  <pageMargins left="0.75" right="0.75" top="1" bottom="1" header="0.5" footer="0.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Employment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OEDStaff</dc:creator>
  <cp:keywords/>
  <dc:description/>
  <cp:lastModifiedBy>RIDDELL Kathi R</cp:lastModifiedBy>
  <cp:lastPrinted>2008-08-14T22:43:49Z</cp:lastPrinted>
  <dcterms:created xsi:type="dcterms:W3CDTF">2003-04-16T14:39:41Z</dcterms:created>
  <dcterms:modified xsi:type="dcterms:W3CDTF">2020-07-10T11:20:52Z</dcterms:modified>
  <cp:category/>
  <cp:version/>
  <cp:contentType/>
  <cp:contentStatus/>
</cp:coreProperties>
</file>