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65" windowHeight="5850" tabRatio="931" activeTab="0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7 Annual" sheetId="7" r:id="rId7"/>
    <sheet name="Table 8 Annual" sheetId="8" r:id="rId8"/>
    <sheet name="Table 9 Annual" sheetId="9" r:id="rId9"/>
  </sheets>
  <externalReferences>
    <externalReference r:id="rId12"/>
  </externalReferences>
  <definedNames>
    <definedName name="_10_">'[1]WGDIST'!#REF!</definedName>
    <definedName name="ALL">'[1]WGDIST'!$A$117:$G$141</definedName>
    <definedName name="_xlnm.Print_Area" localSheetId="0">'Table 1 Annual'!$A$1:$L$35</definedName>
    <definedName name="_xlnm.Print_Area" localSheetId="1">'Table 2 Annual'!$A$1:$J$36</definedName>
    <definedName name="_xlnm.Print_Area" localSheetId="2">'Table 3 Annual'!$A$1:$K$36</definedName>
    <definedName name="_xlnm.Print_Area" localSheetId="3">'Table 4 Annual'!$A$1:$L$28</definedName>
    <definedName name="_xlnm.Print_Area" localSheetId="4">'Table 5 Annual'!$A$1:$J$29</definedName>
    <definedName name="_xlnm.Print_Area" localSheetId="5">'Table 6 Annual'!$A$1:$J$28</definedName>
    <definedName name="_xlnm.Print_Area" localSheetId="8">'Table 9 Annual'!$A$1:$O$47</definedName>
  </definedNames>
  <calcPr fullCalcOnLoad="1"/>
</workbook>
</file>

<file path=xl/sharedStrings.xml><?xml version="1.0" encoding="utf-8"?>
<sst xmlns="http://schemas.openxmlformats.org/spreadsheetml/2006/main" count="441" uniqueCount="109">
  <si>
    <t>Total SSNs</t>
  </si>
  <si>
    <t>Count</t>
  </si>
  <si>
    <t>Percent</t>
  </si>
  <si>
    <t>Change</t>
  </si>
  <si>
    <t xml:space="preserve">Percent of </t>
  </si>
  <si>
    <t>Total</t>
  </si>
  <si>
    <t>Wages</t>
  </si>
  <si>
    <t>Total Wages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</si>
  <si>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</si>
  <si>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</si>
  <si>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</si>
  <si>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</si>
  <si>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</si>
  <si>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</si>
  <si>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</si>
  <si>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</si>
  <si>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</si>
  <si>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</si>
  <si>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</si>
  <si>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</si>
  <si>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</si>
  <si>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</si>
  <si>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</si>
  <si>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</si>
  <si>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</si>
  <si>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</si>
  <si>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</si>
  <si>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</si>
  <si>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</si>
  <si>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$10.00 - $14.99</t>
  </si>
  <si>
    <t>$15.00 - $19.99</t>
  </si>
  <si>
    <t xml:space="preserve">            (3-digit NAICS)</t>
  </si>
  <si>
    <t>Percent in workforce one year ago</t>
  </si>
  <si>
    <t xml:space="preserve">     Percent in new primary industry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</si>
  <si>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</si>
  <si>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</si>
  <si>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</si>
  <si>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</si>
  <si>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</si>
  <si>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</si>
  <si>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</si>
  <si>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</si>
  <si>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Median Wage</t>
  </si>
  <si>
    <t xml:space="preserve">          - had not worked in Oregon since 1990</t>
  </si>
  <si>
    <t>Year-to-Year</t>
  </si>
  <si>
    <t>Three Jobs1</t>
  </si>
  <si>
    <r>
      <t>One Job</t>
    </r>
    <r>
      <rPr>
        <vertAlign val="superscript"/>
        <sz val="12"/>
        <rFont val="Arial"/>
        <family val="2"/>
      </rPr>
      <t>1</t>
    </r>
  </si>
  <si>
    <r>
      <t>Two Jobs</t>
    </r>
    <r>
      <rPr>
        <vertAlign val="superscript"/>
        <sz val="12"/>
        <rFont val="Arial"/>
        <family val="2"/>
      </rPr>
      <t>1</t>
    </r>
  </si>
  <si>
    <r>
      <t>Four or More Jobs</t>
    </r>
    <r>
      <rPr>
        <vertAlign val="superscript"/>
        <sz val="12"/>
        <rFont val="Arial"/>
        <family val="2"/>
      </rPr>
      <t>1</t>
    </r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</si>
  <si>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</si>
  <si>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</si>
  <si>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</si>
  <si>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</si>
  <si>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</si>
  <si>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</si>
  <si>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</si>
  <si>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</si>
  <si>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</si>
  <si>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</si>
  <si>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</si>
  <si>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</si>
  <si>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</si>
  <si>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</si>
  <si>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t>* Count of jobs, where a job is one or more quarter's employment with employer during year.</t>
  </si>
  <si>
    <t xml:space="preserve">   Individuals holding multiple jobs will be counted more than once.</t>
  </si>
  <si>
    <t>Hourly Wage</t>
  </si>
  <si>
    <t>N/A</t>
  </si>
  <si>
    <t>Quarterly age records meeting the following conditions have been excluded from this analysis:</t>
  </si>
  <si>
    <t>Yearly</t>
  </si>
  <si>
    <r>
      <t>Two or More Jobs</t>
    </r>
    <r>
      <rPr>
        <vertAlign val="superscript"/>
        <sz val="12"/>
        <rFont val="Arial"/>
        <family val="2"/>
      </rPr>
      <t>1</t>
    </r>
  </si>
  <si>
    <t xml:space="preserve">     wages &lt; $7.25/hr (Federal minimum wage) calculated</t>
  </si>
  <si>
    <t>$50.00 - $59.99</t>
  </si>
  <si>
    <t>$60.00 or more</t>
  </si>
  <si>
    <t>Under $10.00</t>
  </si>
  <si>
    <t>Private Educational Services</t>
  </si>
  <si>
    <t>Health Care &amp; Social Assistance</t>
  </si>
  <si>
    <t>State Government</t>
  </si>
  <si>
    <t>Local Government</t>
  </si>
  <si>
    <r>
      <t xml:space="preserve">          - returned to Oregon's workforce</t>
    </r>
    <r>
      <rPr>
        <vertAlign val="superscript"/>
        <sz val="12"/>
        <rFont val="Arial"/>
        <family val="2"/>
      </rPr>
      <t>2</t>
    </r>
  </si>
  <si>
    <r>
      <t xml:space="preserve">     Percent in same primary industry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</si>
  <si>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2</t>
    </r>
  </si>
  <si>
    <r>
      <t>All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</si>
  <si>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4</t>
    </r>
  </si>
  <si>
    <t>Table 1:  Oregon - Number of Jobs by Hourly Wage Level and Broad Industry - 2018*</t>
  </si>
  <si>
    <t>Table 2:  Oregon - Fraction of Jobs by Broad Industry by Hourly Wage Level - 2018*</t>
  </si>
  <si>
    <t>Table 3:  Oregon - Fraction of Jobs by Hourly Wage Level by Broad Industry - 2018*</t>
  </si>
  <si>
    <t>Table 4:  Oregon - Number of Jobs by Hourly Wage Level and Firm Size Class - 2018*</t>
  </si>
  <si>
    <t>Table 5:  Oregon - Fraction of Jobs by Firm Size Class by Hourly Wage Level - 2018*</t>
  </si>
  <si>
    <t>Table 6:  Oregon - Fraction of Jobs by Hourly Wage Level by Firm Size Class - 2018*</t>
  </si>
  <si>
    <t>Table 7:  Oregon - Unemployment Insurance Wage Record Summary Statistics - 2018</t>
  </si>
  <si>
    <t>Workers in Oregon's workforce in 2018 who:</t>
  </si>
  <si>
    <t>- did not work in Oregon in 2017</t>
  </si>
  <si>
    <r>
      <t>1</t>
    </r>
    <r>
      <rPr>
        <sz val="12"/>
        <rFont val="Arial"/>
        <family val="2"/>
      </rPr>
      <t>O</t>
    </r>
    <r>
      <rPr>
        <sz val="12"/>
        <rFont val="Arial"/>
        <family val="0"/>
      </rPr>
      <t>ne or more quarter's employment with an employer during the year.</t>
    </r>
  </si>
  <si>
    <r>
      <t>2</t>
    </r>
    <r>
      <rPr>
        <sz val="12"/>
        <rFont val="Arial"/>
        <family val="0"/>
      </rPr>
      <t>Did not work in Oregon in 2017, but have worked in Oregon at some point since 1990.</t>
    </r>
  </si>
  <si>
    <r>
      <t>3</t>
    </r>
    <r>
      <rPr>
        <sz val="12"/>
        <rFont val="Arial"/>
        <family val="0"/>
      </rPr>
      <t>Of SSNs who worked in Oregon in 2018.</t>
    </r>
  </si>
  <si>
    <t>Table 8:  Oregon - Annual Wages by Quintile and Hours Worked - 2018</t>
  </si>
  <si>
    <t>2018 Wages</t>
  </si>
  <si>
    <r>
      <t>1</t>
    </r>
    <r>
      <rPr>
        <sz val="12"/>
        <rFont val="Arial"/>
        <family val="2"/>
      </rPr>
      <t>2,306,747 SSNs</t>
    </r>
  </si>
  <si>
    <r>
      <t>2</t>
    </r>
    <r>
      <rPr>
        <sz val="12"/>
        <rFont val="Arial"/>
        <family val="2"/>
      </rPr>
      <t>1,588,517 SSNs</t>
    </r>
  </si>
  <si>
    <r>
      <t>3</t>
    </r>
    <r>
      <rPr>
        <sz val="12"/>
        <rFont val="Arial"/>
        <family val="2"/>
      </rPr>
      <t>1,221,707 SSNs</t>
    </r>
  </si>
  <si>
    <r>
      <t>4</t>
    </r>
    <r>
      <rPr>
        <sz val="12"/>
        <rFont val="Arial"/>
        <family val="2"/>
      </rPr>
      <t>937,179 SSNs</t>
    </r>
  </si>
  <si>
    <t>Table 9:  Oregon - Annual Hourly Wages by Quintile and Hours Worked - 2018</t>
  </si>
  <si>
    <t>2018 Hourly Wages</t>
  </si>
  <si>
    <t>All4</t>
  </si>
  <si>
    <r>
      <t>1</t>
    </r>
    <r>
      <rPr>
        <sz val="12"/>
        <rFont val="Arial"/>
        <family val="2"/>
      </rPr>
      <t>2,272,983 SSNs</t>
    </r>
  </si>
  <si>
    <r>
      <t>2</t>
    </r>
    <r>
      <rPr>
        <sz val="12"/>
        <rFont val="Arial"/>
        <family val="2"/>
      </rPr>
      <t>1,539,977 SSNs</t>
    </r>
  </si>
  <si>
    <r>
      <t>3</t>
    </r>
    <r>
      <rPr>
        <sz val="12"/>
        <rFont val="Arial"/>
        <family val="2"/>
      </rPr>
      <t>1,209,500 SSNs</t>
    </r>
  </si>
  <si>
    <r>
      <t>4</t>
    </r>
    <r>
      <rPr>
        <sz val="12"/>
        <rFont val="Arial"/>
        <family val="2"/>
      </rPr>
      <t>927,202 SSNs</t>
    </r>
  </si>
  <si>
    <t>Source: Oregon Employment Department, Unemployment Insurance Wage Records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</si>
</sst>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2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4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174" fontId="0" fillId="0" borderId="0" xfId="42" applyNumberFormat="1" applyFill="1" applyAlignment="1">
      <alignment/>
    </xf>
    <xf numFmtId="44" fontId="0" fillId="0" borderId="0" xfId="44" applyNumberFormat="1" applyFill="1" applyAlignment="1">
      <alignment/>
    </xf>
    <xf numFmtId="169" fontId="0" fillId="0" borderId="0" xfId="57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44" applyNumberFormat="1" applyFill="1" applyBorder="1" applyAlignment="1">
      <alignment/>
    </xf>
    <xf numFmtId="0" fontId="2" fillId="0" borderId="0" xfId="0" applyFont="1" applyAlignment="1">
      <alignment/>
    </xf>
    <xf numFmtId="17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86" fontId="0" fillId="0" borderId="0" xfId="0" applyNumberFormat="1" applyAlignment="1">
      <alignment/>
    </xf>
    <xf numFmtId="37" fontId="0" fillId="0" borderId="0" xfId="44" applyNumberFormat="1" applyFill="1" applyAlignment="1">
      <alignment/>
    </xf>
    <xf numFmtId="167" fontId="0" fillId="0" borderId="0" xfId="57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169" fontId="0" fillId="0" borderId="11" xfId="57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2" fontId="0" fillId="0" borderId="0" xfId="44" applyNumberFormat="1" applyFill="1" applyAlignment="1">
      <alignment/>
    </xf>
    <xf numFmtId="169" fontId="0" fillId="0" borderId="12" xfId="57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/>
    </xf>
    <xf numFmtId="3" fontId="0" fillId="0" borderId="0" xfId="42" applyNumberFormat="1" applyFill="1" applyBorder="1" applyAlignment="1">
      <alignment horizontal="right"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69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 horizontal="right"/>
    </xf>
    <xf numFmtId="2" fontId="0" fillId="0" borderId="0" xfId="44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4" fontId="5" fillId="0" borderId="0" xfId="4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4" fontId="5" fillId="0" borderId="0" xfId="44" applyNumberFormat="1" applyFont="1" applyFill="1" applyBorder="1" applyAlignment="1">
      <alignment horizontal="right"/>
    </xf>
    <xf numFmtId="169" fontId="5" fillId="0" borderId="11" xfId="57" applyNumberFormat="1" applyFont="1" applyFill="1" applyBorder="1" applyAlignment="1">
      <alignment horizontal="right"/>
    </xf>
    <xf numFmtId="44" fontId="5" fillId="0" borderId="0" xfId="44" applyNumberFormat="1" applyFont="1" applyFill="1" applyBorder="1" applyAlignment="1">
      <alignment horizontal="center"/>
    </xf>
    <xf numFmtId="174" fontId="5" fillId="0" borderId="13" xfId="42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44" fontId="5" fillId="0" borderId="13" xfId="44" applyNumberFormat="1" applyFont="1" applyFill="1" applyBorder="1" applyAlignment="1">
      <alignment horizontal="right"/>
    </xf>
    <xf numFmtId="169" fontId="5" fillId="0" borderId="14" xfId="57" applyNumberFormat="1" applyFont="1" applyFill="1" applyBorder="1" applyAlignment="1">
      <alignment horizontal="right"/>
    </xf>
    <xf numFmtId="44" fontId="5" fillId="0" borderId="13" xfId="44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4" fillId="0" borderId="0" xfId="0" applyNumberFormat="1" applyFont="1" applyAlignment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133350</xdr:rowOff>
    </xdr:from>
    <xdr:to>
      <xdr:col>9</xdr:col>
      <xdr:colOff>0</xdr:colOff>
      <xdr:row>6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277600" y="523875"/>
          <a:ext cx="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37"/>
  <sheetViews>
    <sheetView tabSelected="1" zoomScale="75" zoomScaleNormal="75" zoomScalePageLayoutView="0" workbookViewId="0" topLeftCell="A1">
      <selection activeCell="R8" sqref="R8"/>
    </sheetView>
  </sheetViews>
  <sheetFormatPr defaultColWidth="8.88671875" defaultRowHeight="15"/>
  <cols>
    <col min="1" max="1" width="34.99609375" style="1" customWidth="1"/>
    <col min="2" max="10" width="8.88671875" style="1" customWidth="1"/>
    <col min="11" max="11" width="1.88671875" style="1" customWidth="1"/>
    <col min="12" max="16384" width="8.88671875" style="1" customWidth="1"/>
  </cols>
  <sheetData>
    <row r="2" spans="1:12" ht="15.75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4" spans="2:12" ht="15.75">
      <c r="B4" s="92" t="s">
        <v>65</v>
      </c>
      <c r="C4" s="92"/>
      <c r="D4" s="92"/>
      <c r="E4" s="92"/>
      <c r="F4" s="92"/>
      <c r="G4" s="92"/>
      <c r="H4" s="92"/>
      <c r="I4" s="92"/>
      <c r="J4" s="92"/>
      <c r="K4" s="28"/>
      <c r="L4" s="28"/>
    </row>
    <row r="5" spans="2:12" ht="31.5">
      <c r="B5" s="85" t="s">
        <v>73</v>
      </c>
      <c r="C5" s="29" t="s">
        <v>29</v>
      </c>
      <c r="D5" s="29" t="s">
        <v>30</v>
      </c>
      <c r="E5" s="29" t="s">
        <v>38</v>
      </c>
      <c r="F5" s="29" t="s">
        <v>39</v>
      </c>
      <c r="G5" s="29" t="s">
        <v>40</v>
      </c>
      <c r="H5" s="29" t="s">
        <v>71</v>
      </c>
      <c r="I5" s="29" t="s">
        <v>72</v>
      </c>
      <c r="J5" s="29" t="s">
        <v>5</v>
      </c>
      <c r="K5" s="30"/>
      <c r="L5" s="29" t="s">
        <v>42</v>
      </c>
    </row>
    <row r="6" spans="1:12" ht="15">
      <c r="A6" s="1" t="s">
        <v>21</v>
      </c>
      <c r="B6" s="26">
        <v>34063</v>
      </c>
      <c r="C6" s="26">
        <v>1134534</v>
      </c>
      <c r="D6" s="26">
        <v>624753</v>
      </c>
      <c r="E6" s="26">
        <v>589903</v>
      </c>
      <c r="F6" s="26">
        <v>281289</v>
      </c>
      <c r="G6" s="26">
        <v>172168</v>
      </c>
      <c r="H6" s="26">
        <v>104011</v>
      </c>
      <c r="I6" s="26">
        <v>201649</v>
      </c>
      <c r="J6" s="26">
        <v>3142370</v>
      </c>
      <c r="K6" s="26"/>
      <c r="L6" s="27">
        <v>17.79</v>
      </c>
    </row>
    <row r="7" spans="2:12" ht="15"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15">
      <c r="A8" s="1" t="s">
        <v>10</v>
      </c>
      <c r="B8" s="26">
        <v>1778</v>
      </c>
      <c r="C8" s="26">
        <v>79139</v>
      </c>
      <c r="D8" s="26">
        <v>34752</v>
      </c>
      <c r="E8" s="26">
        <v>25207</v>
      </c>
      <c r="F8" s="26">
        <v>5796</v>
      </c>
      <c r="G8" s="26">
        <v>1966</v>
      </c>
      <c r="H8" s="26">
        <v>948</v>
      </c>
      <c r="I8" s="26">
        <v>2082</v>
      </c>
      <c r="J8" s="26">
        <v>151668</v>
      </c>
      <c r="K8" s="26"/>
      <c r="L8" s="27">
        <v>14.5</v>
      </c>
    </row>
    <row r="9" spans="1:12" ht="15">
      <c r="A9" s="1" t="s">
        <v>11</v>
      </c>
      <c r="B9" s="26">
        <v>659</v>
      </c>
      <c r="C9" s="26">
        <v>24488</v>
      </c>
      <c r="D9" s="26">
        <v>41032</v>
      </c>
      <c r="E9" s="26">
        <v>50317</v>
      </c>
      <c r="F9" s="26">
        <v>31330</v>
      </c>
      <c r="G9" s="26">
        <v>21371</v>
      </c>
      <c r="H9" s="26">
        <v>8188</v>
      </c>
      <c r="I9" s="26">
        <v>7800</v>
      </c>
      <c r="J9" s="26">
        <v>185185</v>
      </c>
      <c r="K9" s="26"/>
      <c r="L9" s="27">
        <v>24.51</v>
      </c>
    </row>
    <row r="10" spans="1:12" ht="15">
      <c r="A10" s="1" t="s">
        <v>12</v>
      </c>
      <c r="B10" s="26">
        <v>1320</v>
      </c>
      <c r="C10" s="26">
        <v>60669</v>
      </c>
      <c r="D10" s="26">
        <v>63158</v>
      </c>
      <c r="E10" s="26">
        <v>68180</v>
      </c>
      <c r="F10" s="26">
        <v>29210</v>
      </c>
      <c r="G10" s="26">
        <v>15864</v>
      </c>
      <c r="H10" s="26">
        <v>10402</v>
      </c>
      <c r="I10" s="26">
        <v>28216</v>
      </c>
      <c r="J10" s="26">
        <v>277019</v>
      </c>
      <c r="K10" s="26"/>
      <c r="L10" s="27">
        <v>21.4</v>
      </c>
    </row>
    <row r="11" spans="1:12" ht="15">
      <c r="A11" s="1" t="s">
        <v>13</v>
      </c>
      <c r="B11" s="26">
        <v>584</v>
      </c>
      <c r="C11" s="26">
        <v>21961</v>
      </c>
      <c r="D11" s="26">
        <v>23057</v>
      </c>
      <c r="E11" s="26">
        <v>26394</v>
      </c>
      <c r="F11" s="26">
        <v>12434</v>
      </c>
      <c r="G11" s="26">
        <v>7162</v>
      </c>
      <c r="H11" s="26">
        <v>4390</v>
      </c>
      <c r="I11" s="26">
        <v>12206</v>
      </c>
      <c r="J11" s="26">
        <v>108188</v>
      </c>
      <c r="K11" s="26"/>
      <c r="L11" s="27">
        <v>22.58</v>
      </c>
    </row>
    <row r="12" spans="1:12" ht="15">
      <c r="A12" s="1" t="s">
        <v>14</v>
      </c>
      <c r="B12" s="26">
        <v>5690</v>
      </c>
      <c r="C12" s="26">
        <v>226667</v>
      </c>
      <c r="D12" s="26">
        <v>66685</v>
      </c>
      <c r="E12" s="26">
        <v>42939</v>
      </c>
      <c r="F12" s="26">
        <v>14227</v>
      </c>
      <c r="G12" s="26">
        <v>5364</v>
      </c>
      <c r="H12" s="26">
        <v>3079</v>
      </c>
      <c r="I12" s="26">
        <v>7709</v>
      </c>
      <c r="J12" s="26">
        <v>372360</v>
      </c>
      <c r="K12" s="26"/>
      <c r="L12" s="27">
        <v>13.33</v>
      </c>
    </row>
    <row r="13" spans="1:12" ht="15">
      <c r="A13" s="1" t="s">
        <v>20</v>
      </c>
      <c r="B13" s="26">
        <v>711</v>
      </c>
      <c r="C13" s="26">
        <v>19319</v>
      </c>
      <c r="D13" s="26">
        <v>24814</v>
      </c>
      <c r="E13" s="26">
        <v>23502</v>
      </c>
      <c r="F13" s="26">
        <v>9194</v>
      </c>
      <c r="G13" s="26">
        <v>5393</v>
      </c>
      <c r="H13" s="26">
        <v>3349</v>
      </c>
      <c r="I13" s="26">
        <v>8073</v>
      </c>
      <c r="J13" s="26">
        <v>94355</v>
      </c>
      <c r="K13" s="26"/>
      <c r="L13" s="27">
        <v>20.58</v>
      </c>
    </row>
    <row r="14" spans="1:12" ht="15">
      <c r="A14" s="1" t="s">
        <v>15</v>
      </c>
      <c r="B14" s="26">
        <v>219</v>
      </c>
      <c r="C14" s="26">
        <v>11037</v>
      </c>
      <c r="D14" s="26">
        <v>5798</v>
      </c>
      <c r="E14" s="26">
        <v>9816</v>
      </c>
      <c r="F14" s="26">
        <v>7765</v>
      </c>
      <c r="G14" s="26">
        <v>5559</v>
      </c>
      <c r="H14" s="26">
        <v>4082</v>
      </c>
      <c r="I14" s="26">
        <v>10889</v>
      </c>
      <c r="J14" s="26">
        <v>55165</v>
      </c>
      <c r="K14" s="26"/>
      <c r="L14" s="27">
        <v>30.79</v>
      </c>
    </row>
    <row r="15" spans="1:12" ht="15">
      <c r="A15" s="1" t="s">
        <v>16</v>
      </c>
      <c r="B15" s="26">
        <v>1082</v>
      </c>
      <c r="C15" s="26">
        <v>18676</v>
      </c>
      <c r="D15" s="26">
        <v>25919</v>
      </c>
      <c r="E15" s="26">
        <v>31318</v>
      </c>
      <c r="F15" s="26">
        <v>14949</v>
      </c>
      <c r="G15" s="26">
        <v>9045</v>
      </c>
      <c r="H15" s="26">
        <v>5592</v>
      </c>
      <c r="I15" s="26">
        <v>13337</v>
      </c>
      <c r="J15" s="26">
        <v>119918</v>
      </c>
      <c r="K15" s="26"/>
      <c r="L15" s="27">
        <v>23.6</v>
      </c>
    </row>
    <row r="16" spans="1:12" ht="15">
      <c r="A16" s="1" t="s">
        <v>17</v>
      </c>
      <c r="B16" s="26">
        <v>6112</v>
      </c>
      <c r="C16" s="26">
        <v>160576</v>
      </c>
      <c r="D16" s="26">
        <v>87370</v>
      </c>
      <c r="E16" s="26">
        <v>72089</v>
      </c>
      <c r="F16" s="26">
        <v>38703</v>
      </c>
      <c r="G16" s="26">
        <v>24891</v>
      </c>
      <c r="H16" s="26">
        <v>16923</v>
      </c>
      <c r="I16" s="26">
        <v>43081</v>
      </c>
      <c r="J16" s="26">
        <v>449745</v>
      </c>
      <c r="K16" s="26"/>
      <c r="L16" s="27">
        <v>17.78</v>
      </c>
    </row>
    <row r="17" spans="1:12" ht="15">
      <c r="A17" s="1" t="s">
        <v>74</v>
      </c>
      <c r="B17" s="26">
        <v>754</v>
      </c>
      <c r="C17" s="26">
        <v>13576</v>
      </c>
      <c r="D17" s="26">
        <v>10134</v>
      </c>
      <c r="E17" s="26">
        <v>12078</v>
      </c>
      <c r="F17" s="26">
        <v>6135</v>
      </c>
      <c r="G17" s="26">
        <v>3097</v>
      </c>
      <c r="H17" s="26">
        <v>1846</v>
      </c>
      <c r="I17" s="26">
        <v>2348</v>
      </c>
      <c r="J17" s="26">
        <v>49968</v>
      </c>
      <c r="K17" s="26"/>
      <c r="L17" s="27">
        <v>20.15</v>
      </c>
    </row>
    <row r="18" spans="1:12" ht="15">
      <c r="A18" s="1" t="s">
        <v>75</v>
      </c>
      <c r="B18" s="26">
        <v>3439</v>
      </c>
      <c r="C18" s="26">
        <v>116544</v>
      </c>
      <c r="D18" s="26">
        <v>94332</v>
      </c>
      <c r="E18" s="26">
        <v>70811</v>
      </c>
      <c r="F18" s="26">
        <v>32955</v>
      </c>
      <c r="G18" s="26">
        <v>23208</v>
      </c>
      <c r="H18" s="26">
        <v>17239</v>
      </c>
      <c r="I18" s="26">
        <v>35276</v>
      </c>
      <c r="J18" s="26">
        <v>393804</v>
      </c>
      <c r="K18" s="26"/>
      <c r="L18" s="27">
        <v>18.74</v>
      </c>
    </row>
    <row r="19" spans="1:12" ht="15">
      <c r="A19" s="1" t="s">
        <v>18</v>
      </c>
      <c r="B19" s="26">
        <v>7918</v>
      </c>
      <c r="C19" s="26">
        <v>280737</v>
      </c>
      <c r="D19" s="26">
        <v>74452</v>
      </c>
      <c r="E19" s="26">
        <v>47921</v>
      </c>
      <c r="F19" s="26">
        <v>11802</v>
      </c>
      <c r="G19" s="26">
        <v>3388</v>
      </c>
      <c r="H19" s="26">
        <v>1508</v>
      </c>
      <c r="I19" s="26">
        <v>4103</v>
      </c>
      <c r="J19" s="26">
        <v>431829</v>
      </c>
      <c r="K19" s="26"/>
      <c r="L19" s="27">
        <v>12.9</v>
      </c>
    </row>
    <row r="20" spans="1:12" ht="15">
      <c r="A20" s="1" t="s">
        <v>19</v>
      </c>
      <c r="B20" s="26">
        <v>1942</v>
      </c>
      <c r="C20" s="26">
        <v>52713</v>
      </c>
      <c r="D20" s="26">
        <v>27222</v>
      </c>
      <c r="E20" s="26">
        <v>21892</v>
      </c>
      <c r="F20" s="26">
        <v>8700</v>
      </c>
      <c r="G20" s="26">
        <v>4015</v>
      </c>
      <c r="H20" s="26">
        <v>2382</v>
      </c>
      <c r="I20" s="26">
        <v>3985</v>
      </c>
      <c r="J20" s="26">
        <v>122851</v>
      </c>
      <c r="K20" s="26"/>
      <c r="L20" s="27">
        <v>15.82</v>
      </c>
    </row>
    <row r="21" spans="1:12" ht="15">
      <c r="A21" s="1" t="s">
        <v>76</v>
      </c>
      <c r="B21" s="26">
        <v>17</v>
      </c>
      <c r="C21" s="26">
        <v>1255</v>
      </c>
      <c r="D21" s="26">
        <v>5766</v>
      </c>
      <c r="E21" s="26">
        <v>16008</v>
      </c>
      <c r="F21" s="26">
        <v>13910</v>
      </c>
      <c r="G21" s="26">
        <v>8520</v>
      </c>
      <c r="H21" s="26">
        <v>3613</v>
      </c>
      <c r="I21" s="26">
        <v>2258</v>
      </c>
      <c r="J21" s="26">
        <v>51347</v>
      </c>
      <c r="K21" s="26"/>
      <c r="L21" s="27">
        <v>31.71</v>
      </c>
    </row>
    <row r="22" spans="1:12" ht="15">
      <c r="A22" s="1" t="s">
        <v>77</v>
      </c>
      <c r="B22" s="26">
        <v>1782</v>
      </c>
      <c r="C22" s="26">
        <v>46129</v>
      </c>
      <c r="D22" s="26">
        <v>39420</v>
      </c>
      <c r="E22" s="26">
        <v>70655</v>
      </c>
      <c r="F22" s="26">
        <v>43789</v>
      </c>
      <c r="G22" s="26">
        <v>33054</v>
      </c>
      <c r="H22" s="26">
        <v>20292</v>
      </c>
      <c r="I22" s="26">
        <v>19847</v>
      </c>
      <c r="J22" s="26">
        <v>274968</v>
      </c>
      <c r="K22" s="26"/>
      <c r="L22" s="27">
        <v>26.37</v>
      </c>
    </row>
    <row r="23" spans="1:12" ht="15">
      <c r="A23" s="1" t="s">
        <v>41</v>
      </c>
      <c r="B23" s="26">
        <v>56</v>
      </c>
      <c r="C23" s="26">
        <v>1048</v>
      </c>
      <c r="D23" s="26">
        <v>842</v>
      </c>
      <c r="E23" s="26">
        <v>776</v>
      </c>
      <c r="F23" s="26">
        <v>390</v>
      </c>
      <c r="G23" s="26">
        <v>271</v>
      </c>
      <c r="H23" s="26">
        <v>178</v>
      </c>
      <c r="I23" s="26">
        <v>439</v>
      </c>
      <c r="J23" s="26">
        <v>4000</v>
      </c>
      <c r="K23" s="26"/>
      <c r="L23" s="27">
        <v>20</v>
      </c>
    </row>
    <row r="24" spans="2:11" ht="15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7" ht="15">
      <c r="A25" s="1" t="s">
        <v>63</v>
      </c>
      <c r="G25" s="54"/>
    </row>
    <row r="26" spans="1:9" ht="15">
      <c r="A26" s="1" t="s">
        <v>64</v>
      </c>
      <c r="G26" s="26"/>
      <c r="I26" s="45"/>
    </row>
    <row r="27" spans="7:9" ht="15">
      <c r="G27" s="26"/>
      <c r="I27" s="45"/>
    </row>
    <row r="28" spans="1:9" ht="15">
      <c r="A28" s="1" t="s">
        <v>37</v>
      </c>
      <c r="G28" s="26"/>
      <c r="I28" s="45"/>
    </row>
    <row r="29" spans="1:9" ht="15">
      <c r="A29" s="1" t="s">
        <v>34</v>
      </c>
      <c r="G29" s="26"/>
      <c r="I29" s="45"/>
    </row>
    <row r="30" spans="1:9" ht="15">
      <c r="A30" s="1" t="s">
        <v>35</v>
      </c>
      <c r="G30" s="26"/>
      <c r="I30" s="45"/>
    </row>
    <row r="31" spans="1:9" ht="15">
      <c r="A31" s="54" t="s">
        <v>70</v>
      </c>
      <c r="G31" s="26"/>
      <c r="I31" s="45"/>
    </row>
    <row r="32" spans="1:9" ht="15">
      <c r="A32" s="1" t="s">
        <v>36</v>
      </c>
      <c r="G32" s="26"/>
      <c r="I32" s="45"/>
    </row>
    <row r="33" spans="7:9" ht="15">
      <c r="G33" s="26"/>
      <c r="I33" s="45"/>
    </row>
    <row r="34" spans="1:9" ht="15">
      <c r="A34" s="31" t="s">
        <v>108</v>
      </c>
      <c r="G34" s="26"/>
      <c r="I34" s="45"/>
    </row>
    <row r="35" spans="7:9" ht="15">
      <c r="G35" s="26"/>
      <c r="I35" s="45"/>
    </row>
    <row r="36" spans="7:9" ht="15">
      <c r="G36" s="26"/>
      <c r="I36" s="45"/>
    </row>
    <row r="37" spans="7:9" ht="15">
      <c r="G37" s="26"/>
      <c r="I37" s="45"/>
    </row>
  </sheetData>
  <sheetProtection/>
  <mergeCells count="2">
    <mergeCell ref="A2:L2"/>
    <mergeCell ref="B4:J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5"/>
  <sheetViews>
    <sheetView zoomScale="75" zoomScaleNormal="75" zoomScalePageLayoutView="0" workbookViewId="0" topLeftCell="A1">
      <selection activeCell="R8" sqref="R8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0" ht="15.75">
      <c r="A2" s="93" t="s">
        <v>84</v>
      </c>
      <c r="B2" s="94"/>
      <c r="C2" s="94"/>
      <c r="D2" s="94"/>
      <c r="E2" s="94"/>
      <c r="F2" s="94"/>
      <c r="G2" s="94"/>
      <c r="H2" s="94"/>
      <c r="I2" s="94"/>
      <c r="J2" s="94"/>
    </row>
    <row r="4" spans="2:10" ht="15.75">
      <c r="B4" s="95" t="s">
        <v>65</v>
      </c>
      <c r="C4" s="95"/>
      <c r="D4" s="95"/>
      <c r="E4" s="95"/>
      <c r="F4" s="95"/>
      <c r="G4" s="95"/>
      <c r="H4" s="95"/>
      <c r="I4" s="95"/>
      <c r="J4" s="95"/>
    </row>
    <row r="5" spans="2:10" ht="31.5">
      <c r="B5" s="86" t="s">
        <v>73</v>
      </c>
      <c r="C5" s="18" t="s">
        <v>29</v>
      </c>
      <c r="D5" s="18" t="s">
        <v>30</v>
      </c>
      <c r="E5" s="18" t="s">
        <v>38</v>
      </c>
      <c r="F5" s="18" t="s">
        <v>39</v>
      </c>
      <c r="G5" s="18" t="s">
        <v>40</v>
      </c>
      <c r="H5" s="18" t="s">
        <v>71</v>
      </c>
      <c r="I5" s="18" t="s">
        <v>72</v>
      </c>
      <c r="J5" s="18" t="s">
        <v>5</v>
      </c>
    </row>
    <row r="6" spans="1:10" ht="15">
      <c r="A6" t="s">
        <v>21</v>
      </c>
      <c r="B6" s="45">
        <f>'Table 1 Annual'!B6/'Table 1 Annual'!$J6</f>
        <v>0.010839907458383322</v>
      </c>
      <c r="C6" s="45">
        <f>'Table 1 Annual'!C6/'Table 1 Annual'!$J6</f>
        <v>0.3610440527372652</v>
      </c>
      <c r="D6" s="45">
        <f>'Table 1 Annual'!D6/'Table 1 Annual'!$J6</f>
        <v>0.198815861913142</v>
      </c>
      <c r="E6" s="45">
        <f>'Table 1 Annual'!E6/'Table 1 Annual'!$J6</f>
        <v>0.18772550654442346</v>
      </c>
      <c r="F6" s="45">
        <f>'Table 1 Annual'!F6/'Table 1 Annual'!$J6</f>
        <v>0.08951492026718687</v>
      </c>
      <c r="G6" s="45">
        <f>'Table 1 Annual'!G6/'Table 1 Annual'!$J6</f>
        <v>0.05478921960176555</v>
      </c>
      <c r="H6" s="45">
        <f>'Table 1 Annual'!H6/'Table 1 Annual'!$J6</f>
        <v>0.03309953951953462</v>
      </c>
      <c r="I6" s="45">
        <f>'Table 1 Annual'!I6/'Table 1 Annual'!$J6</f>
        <v>0.06417099195829899</v>
      </c>
      <c r="J6" s="45">
        <f>'Table 1 Annual'!J6/'Table 1 Annual'!$J6</f>
        <v>1</v>
      </c>
    </row>
    <row r="7" spans="2:10" ht="15">
      <c r="B7" s="45"/>
      <c r="C7" s="45"/>
      <c r="D7" s="45"/>
      <c r="E7" s="45"/>
      <c r="F7" s="45"/>
      <c r="G7" s="45"/>
      <c r="H7" s="45"/>
      <c r="I7" s="45"/>
      <c r="J7" s="45"/>
    </row>
    <row r="8" spans="1:12" ht="15">
      <c r="A8" s="1" t="s">
        <v>10</v>
      </c>
      <c r="B8" s="45">
        <f>'Table 1 Annual'!B8/'Table 1 Annual'!$J8</f>
        <v>0.011722973863966032</v>
      </c>
      <c r="C8" s="45">
        <f>'Table 1 Annual'!C8/'Table 1 Annual'!$J8</f>
        <v>0.5217910172218266</v>
      </c>
      <c r="D8" s="45">
        <f>'Table 1 Annual'!D8/'Table 1 Annual'!$J8</f>
        <v>0.2291320515863597</v>
      </c>
      <c r="E8" s="45">
        <f>'Table 1 Annual'!E8/'Table 1 Annual'!$J8</f>
        <v>0.16619853891394362</v>
      </c>
      <c r="F8" s="45">
        <f>'Table 1 Annual'!F8/'Table 1 Annual'!$J8</f>
        <v>0.03821504865891289</v>
      </c>
      <c r="G8" s="45">
        <f>'Table 1 Annual'!G8/'Table 1 Annual'!$J8</f>
        <v>0.012962523406387635</v>
      </c>
      <c r="H8" s="45">
        <f>'Table 1 Annual'!H8/'Table 1 Annual'!$J8</f>
        <v>0.006250494501147242</v>
      </c>
      <c r="I8" s="45">
        <f>'Table 1 Annual'!I8/'Table 1 Annual'!$J8</f>
        <v>0.013727351847456286</v>
      </c>
      <c r="J8" s="45">
        <f>'Table 1 Annual'!J8/'Table 1 Annual'!$J8</f>
        <v>1</v>
      </c>
      <c r="L8" s="10"/>
    </row>
    <row r="9" spans="1:12" ht="15">
      <c r="A9" s="1" t="s">
        <v>11</v>
      </c>
      <c r="B9" s="45">
        <f>'Table 1 Annual'!B9/'Table 1 Annual'!$J9</f>
        <v>0.0035586035586035584</v>
      </c>
      <c r="C9" s="45">
        <f>'Table 1 Annual'!C9/'Table 1 Annual'!$J9</f>
        <v>0.13223533223533224</v>
      </c>
      <c r="D9" s="45">
        <f>'Table 1 Annual'!D9/'Table 1 Annual'!$J9</f>
        <v>0.22157302157302158</v>
      </c>
      <c r="E9" s="45">
        <f>'Table 1 Annual'!E9/'Table 1 Annual'!$J9</f>
        <v>0.27171207171207173</v>
      </c>
      <c r="F9" s="45">
        <f>'Table 1 Annual'!F9/'Table 1 Annual'!$J9</f>
        <v>0.1691821691821692</v>
      </c>
      <c r="G9" s="45">
        <f>'Table 1 Annual'!G9/'Table 1 Annual'!$J9</f>
        <v>0.1154035154035154</v>
      </c>
      <c r="H9" s="45">
        <f>'Table 1 Annual'!H9/'Table 1 Annual'!$J9</f>
        <v>0.04421524421524421</v>
      </c>
      <c r="I9" s="45">
        <f>'Table 1 Annual'!I9/'Table 1 Annual'!$J9</f>
        <v>0.04212004212004212</v>
      </c>
      <c r="J9" s="45">
        <f>'Table 1 Annual'!J9/'Table 1 Annual'!$J9</f>
        <v>1</v>
      </c>
      <c r="L9" s="10"/>
    </row>
    <row r="10" spans="1:12" ht="15">
      <c r="A10" s="1" t="s">
        <v>12</v>
      </c>
      <c r="B10" s="45">
        <f>'Table 1 Annual'!B10/'Table 1 Annual'!$J10</f>
        <v>0.004765016118028005</v>
      </c>
      <c r="C10" s="45">
        <f>'Table 1 Annual'!C10/'Table 1 Annual'!$J10</f>
        <v>0.219006638533819</v>
      </c>
      <c r="D10" s="45">
        <f>'Table 1 Annual'!D10/'Table 1 Annual'!$J10</f>
        <v>0.22799158180485815</v>
      </c>
      <c r="E10" s="45">
        <f>'Table 1 Annual'!E10/'Table 1 Annual'!$J10</f>
        <v>0.24612030221753742</v>
      </c>
      <c r="F10" s="45">
        <f>'Table 1 Annual'!F10/'Table 1 Annual'!$J10</f>
        <v>0.105444030914847</v>
      </c>
      <c r="G10" s="45">
        <f>'Table 1 Annual'!G10/'Table 1 Annual'!$J10</f>
        <v>0.057266830073027485</v>
      </c>
      <c r="H10" s="45">
        <f>'Table 1 Annual'!H10/'Table 1 Annual'!$J10</f>
        <v>0.037549770954338875</v>
      </c>
      <c r="I10" s="45">
        <f>'Table 1 Annual'!I10/'Table 1 Annual'!$J10</f>
        <v>0.1018558293835441</v>
      </c>
      <c r="J10" s="45">
        <f>'Table 1 Annual'!J10/'Table 1 Annual'!$J10</f>
        <v>1</v>
      </c>
      <c r="L10" s="10"/>
    </row>
    <row r="11" spans="1:12" ht="15">
      <c r="A11" s="1" t="s">
        <v>13</v>
      </c>
      <c r="B11" s="45">
        <f>'Table 1 Annual'!B11/'Table 1 Annual'!$J11</f>
        <v>0.005398010869967094</v>
      </c>
      <c r="C11" s="45">
        <f>'Table 1 Annual'!C11/'Table 1 Annual'!$J11</f>
        <v>0.20298924095093726</v>
      </c>
      <c r="D11" s="45">
        <f>'Table 1 Annual'!D11/'Table 1 Annual'!$J11</f>
        <v>0.21311975450142345</v>
      </c>
      <c r="E11" s="45">
        <f>'Table 1 Annual'!E11/'Table 1 Annual'!$J11</f>
        <v>0.24396421044847857</v>
      </c>
      <c r="F11" s="45">
        <f>'Table 1 Annual'!F11/'Table 1 Annual'!$J11</f>
        <v>0.11492956704995008</v>
      </c>
      <c r="G11" s="45">
        <f>'Table 1 Annual'!G11/'Table 1 Annual'!$J11</f>
        <v>0.06619957851148002</v>
      </c>
      <c r="H11" s="45">
        <f>'Table 1 Annual'!H11/'Table 1 Annual'!$J11</f>
        <v>0.0405775132177321</v>
      </c>
      <c r="I11" s="45">
        <f>'Table 1 Annual'!I11/'Table 1 Annual'!$J11</f>
        <v>0.11282212445003142</v>
      </c>
      <c r="J11" s="45">
        <f>'Table 1 Annual'!J11/'Table 1 Annual'!$J11</f>
        <v>1</v>
      </c>
      <c r="L11" s="10"/>
    </row>
    <row r="12" spans="1:12" ht="15">
      <c r="A12" s="1" t="s">
        <v>14</v>
      </c>
      <c r="B12" s="45">
        <f>'Table 1 Annual'!B12/'Table 1 Annual'!$J12</f>
        <v>0.015280910946395962</v>
      </c>
      <c r="C12" s="45">
        <f>'Table 1 Annual'!C12/'Table 1 Annual'!$J12</f>
        <v>0.6087307981523257</v>
      </c>
      <c r="D12" s="45">
        <f>'Table 1 Annual'!D12/'Table 1 Annual'!$J12</f>
        <v>0.1790874422601783</v>
      </c>
      <c r="E12" s="45">
        <f>'Table 1 Annual'!E12/'Table 1 Annual'!$J12</f>
        <v>0.11531582339671285</v>
      </c>
      <c r="F12" s="45">
        <f>'Table 1 Annual'!F12/'Table 1 Annual'!$J12</f>
        <v>0.0382076485121925</v>
      </c>
      <c r="G12" s="45">
        <f>'Table 1 Annual'!G12/'Table 1 Annual'!$J12</f>
        <v>0.01440541411537222</v>
      </c>
      <c r="H12" s="45">
        <f>'Table 1 Annual'!H12/'Table 1 Annual'!$J12</f>
        <v>0.008268879578902138</v>
      </c>
      <c r="I12" s="45">
        <f>'Table 1 Annual'!I12/'Table 1 Annual'!$J12</f>
        <v>0.020703083037920293</v>
      </c>
      <c r="J12" s="45">
        <f>'Table 1 Annual'!J12/'Table 1 Annual'!$J12</f>
        <v>1</v>
      </c>
      <c r="L12" s="10"/>
    </row>
    <row r="13" spans="1:12" ht="15">
      <c r="A13" s="1" t="s">
        <v>20</v>
      </c>
      <c r="B13" s="45">
        <f>'Table 1 Annual'!B13/'Table 1 Annual'!$J13</f>
        <v>0.007535371734407292</v>
      </c>
      <c r="C13" s="45">
        <f>'Table 1 Annual'!C13/'Table 1 Annual'!$J13</f>
        <v>0.2047480260717503</v>
      </c>
      <c r="D13" s="45">
        <f>'Table 1 Annual'!D13/'Table 1 Annual'!$J13</f>
        <v>0.26298553335806263</v>
      </c>
      <c r="E13" s="45">
        <f>'Table 1 Annual'!E13/'Table 1 Annual'!$J13</f>
        <v>0.24908059986222245</v>
      </c>
      <c r="F13" s="45">
        <f>'Table 1 Annual'!F13/'Table 1 Annual'!$J13</f>
        <v>0.0974405171956971</v>
      </c>
      <c r="G13" s="45">
        <f>'Table 1 Annual'!G13/'Table 1 Annual'!$J13</f>
        <v>0.05715648349319061</v>
      </c>
      <c r="H13" s="45">
        <f>'Table 1 Annual'!H13/'Table 1 Annual'!$J13</f>
        <v>0.035493614540829846</v>
      </c>
      <c r="I13" s="45">
        <f>'Table 1 Annual'!I13/'Table 1 Annual'!$J13</f>
        <v>0.08555985374383976</v>
      </c>
      <c r="J13" s="45">
        <f>'Table 1 Annual'!J13/'Table 1 Annual'!$J13</f>
        <v>1</v>
      </c>
      <c r="L13" s="10"/>
    </row>
    <row r="14" spans="1:12" ht="15">
      <c r="A14" s="1" t="s">
        <v>15</v>
      </c>
      <c r="B14" s="45">
        <f>'Table 1 Annual'!B14/'Table 1 Annual'!$J14</f>
        <v>0.003969908456448836</v>
      </c>
      <c r="C14" s="45">
        <f>'Table 1 Annual'!C14/'Table 1 Annual'!$J14</f>
        <v>0.20007250974349677</v>
      </c>
      <c r="D14" s="45">
        <f>'Table 1 Annual'!D14/'Table 1 Annual'!$J14</f>
        <v>0.10510287319858606</v>
      </c>
      <c r="E14" s="45">
        <f>'Table 1 Annual'!E14/'Table 1 Annual'!$J14</f>
        <v>0.17793891054110397</v>
      </c>
      <c r="F14" s="45">
        <f>'Table 1 Annual'!F14/'Table 1 Annual'!$J14</f>
        <v>0.14075953956312878</v>
      </c>
      <c r="G14" s="45">
        <f>'Table 1 Annual'!G14/'Table 1 Annual'!$J14</f>
        <v>0.10077041602465331</v>
      </c>
      <c r="H14" s="45">
        <f>'Table 1 Annual'!H14/'Table 1 Annual'!$J14</f>
        <v>0.07399619323846642</v>
      </c>
      <c r="I14" s="45">
        <f>'Table 1 Annual'!I14/'Table 1 Annual'!$J14</f>
        <v>0.19738964923411584</v>
      </c>
      <c r="J14" s="45">
        <f>'Table 1 Annual'!J14/'Table 1 Annual'!$J14</f>
        <v>1</v>
      </c>
      <c r="L14" s="10"/>
    </row>
    <row r="15" spans="1:12" ht="15">
      <c r="A15" s="1" t="s">
        <v>16</v>
      </c>
      <c r="B15" s="45">
        <f>'Table 1 Annual'!B15/'Table 1 Annual'!$J15</f>
        <v>0.009022832268716956</v>
      </c>
      <c r="C15" s="45">
        <f>'Table 1 Annual'!C15/'Table 1 Annual'!$J15</f>
        <v>0.15573975549959138</v>
      </c>
      <c r="D15" s="45">
        <f>'Table 1 Annual'!D15/'Table 1 Annual'!$J15</f>
        <v>0.2161393618972965</v>
      </c>
      <c r="E15" s="45">
        <f>'Table 1 Annual'!E15/'Table 1 Annual'!$J15</f>
        <v>0.2611617938924932</v>
      </c>
      <c r="F15" s="45">
        <f>'Table 1 Annual'!F15/'Table 1 Annual'!$J15</f>
        <v>0.12466018445938058</v>
      </c>
      <c r="G15" s="45">
        <f>'Table 1 Annual'!G15/'Table 1 Annual'!$J15</f>
        <v>0.07542654147000451</v>
      </c>
      <c r="H15" s="45">
        <f>'Table 1 Annual'!H15/'Table 1 Annual'!$J15</f>
        <v>0.04663186510782368</v>
      </c>
      <c r="I15" s="45">
        <f>'Table 1 Annual'!I15/'Table 1 Annual'!$J15</f>
        <v>0.1112176654046932</v>
      </c>
      <c r="J15" s="45">
        <f>'Table 1 Annual'!J15/'Table 1 Annual'!$J15</f>
        <v>1</v>
      </c>
      <c r="L15" s="10"/>
    </row>
    <row r="16" spans="1:12" ht="15">
      <c r="A16" s="1" t="s">
        <v>17</v>
      </c>
      <c r="B16" s="45">
        <f>'Table 1 Annual'!B16/'Table 1 Annual'!$J16</f>
        <v>0.013589923178690146</v>
      </c>
      <c r="C16" s="45">
        <f>'Table 1 Annual'!C16/'Table 1 Annual'!$J16</f>
        <v>0.35703787701919976</v>
      </c>
      <c r="D16" s="45">
        <f>'Table 1 Annual'!D16/'Table 1 Annual'!$J16</f>
        <v>0.19426563941789235</v>
      </c>
      <c r="E16" s="45">
        <f>'Table 1 Annual'!E16/'Table 1 Annual'!$J16</f>
        <v>0.16028860798897152</v>
      </c>
      <c r="F16" s="45">
        <f>'Table 1 Annual'!F16/'Table 1 Annual'!$J16</f>
        <v>0.08605543141113298</v>
      </c>
      <c r="G16" s="45">
        <f>'Table 1 Annual'!G16/'Table 1 Annual'!$J16</f>
        <v>0.055344695327352166</v>
      </c>
      <c r="H16" s="45">
        <f>'Table 1 Annual'!H16/'Table 1 Annual'!$J16</f>
        <v>0.03762798919387653</v>
      </c>
      <c r="I16" s="45">
        <f>'Table 1 Annual'!I16/'Table 1 Annual'!$J16</f>
        <v>0.09578983646288453</v>
      </c>
      <c r="J16" s="45">
        <f>'Table 1 Annual'!J16/'Table 1 Annual'!$J16</f>
        <v>1</v>
      </c>
      <c r="L16" s="10"/>
    </row>
    <row r="17" spans="1:12" ht="15">
      <c r="A17" s="1" t="s">
        <v>74</v>
      </c>
      <c r="B17" s="45">
        <f>'Table 1 Annual'!B17/'Table 1 Annual'!$J17</f>
        <v>0.015089657380723664</v>
      </c>
      <c r="C17" s="45">
        <f>'Table 1 Annual'!C17/'Table 1 Annual'!$J17</f>
        <v>0.2716938840858149</v>
      </c>
      <c r="D17" s="45">
        <f>'Table 1 Annual'!D17/'Table 1 Annual'!$J17</f>
        <v>0.20280979827089338</v>
      </c>
      <c r="E17" s="45">
        <f>'Table 1 Annual'!E17/'Table 1 Annual'!$J17</f>
        <v>0.24171469740634005</v>
      </c>
      <c r="F17" s="45">
        <f>'Table 1 Annual'!F17/'Table 1 Annual'!$J17</f>
        <v>0.12277857829010566</v>
      </c>
      <c r="G17" s="45">
        <f>'Table 1 Annual'!G17/'Table 1 Annual'!$J17</f>
        <v>0.0619796669868716</v>
      </c>
      <c r="H17" s="45">
        <f>'Table 1 Annual'!H17/'Table 1 Annual'!$J17</f>
        <v>0.036943643932116556</v>
      </c>
      <c r="I17" s="45">
        <f>'Table 1 Annual'!I17/'Table 1 Annual'!$J17</f>
        <v>0.046990073647134166</v>
      </c>
      <c r="J17" s="45">
        <f>'Table 1 Annual'!J17/'Table 1 Annual'!$J17</f>
        <v>1</v>
      </c>
      <c r="L17" s="10"/>
    </row>
    <row r="18" spans="1:12" ht="15">
      <c r="A18" s="1" t="s">
        <v>75</v>
      </c>
      <c r="B18" s="45">
        <f>'Table 1 Annual'!B18/'Table 1 Annual'!$J18</f>
        <v>0.008732770616855085</v>
      </c>
      <c r="C18" s="45">
        <f>'Table 1 Annual'!C18/'Table 1 Annual'!$J18</f>
        <v>0.2959441752750099</v>
      </c>
      <c r="D18" s="45">
        <f>'Table 1 Annual'!D18/'Table 1 Annual'!$J18</f>
        <v>0.23954048206722126</v>
      </c>
      <c r="E18" s="45">
        <f>'Table 1 Annual'!E18/'Table 1 Annual'!$J18</f>
        <v>0.17981280027627958</v>
      </c>
      <c r="F18" s="45">
        <f>'Table 1 Annual'!F18/'Table 1 Annual'!$J18</f>
        <v>0.0836837614650943</v>
      </c>
      <c r="G18" s="45">
        <f>'Table 1 Annual'!G18/'Table 1 Annual'!$J18</f>
        <v>0.05893287015875918</v>
      </c>
      <c r="H18" s="45">
        <f>'Table 1 Annual'!H18/'Table 1 Annual'!$J18</f>
        <v>0.04377558379295284</v>
      </c>
      <c r="I18" s="45">
        <f>'Table 1 Annual'!I18/'Table 1 Annual'!$J18</f>
        <v>0.08957755634782785</v>
      </c>
      <c r="J18" s="45">
        <f>'Table 1 Annual'!J18/'Table 1 Annual'!$J18</f>
        <v>1</v>
      </c>
      <c r="L18" s="10"/>
    </row>
    <row r="19" spans="1:12" ht="15">
      <c r="A19" s="1" t="s">
        <v>18</v>
      </c>
      <c r="B19" s="45">
        <f>'Table 1 Annual'!B19/'Table 1 Annual'!$J19</f>
        <v>0.01833596168853875</v>
      </c>
      <c r="C19" s="45">
        <f>'Table 1 Annual'!C19/'Table 1 Annual'!$J19</f>
        <v>0.6501115024697276</v>
      </c>
      <c r="D19" s="45">
        <f>'Table 1 Annual'!D19/'Table 1 Annual'!$J19</f>
        <v>0.17241083854951844</v>
      </c>
      <c r="E19" s="45">
        <f>'Table 1 Annual'!E19/'Table 1 Annual'!$J19</f>
        <v>0.11097216722360008</v>
      </c>
      <c r="F19" s="45">
        <f>'Table 1 Annual'!F19/'Table 1 Annual'!$J19</f>
        <v>0.02733026267341934</v>
      </c>
      <c r="G19" s="45">
        <f>'Table 1 Annual'!G19/'Table 1 Annual'!$J19</f>
        <v>0.007845698181456086</v>
      </c>
      <c r="H19" s="45">
        <f>'Table 1 Annual'!H19/'Table 1 Annual'!$J19</f>
        <v>0.0034921230394438538</v>
      </c>
      <c r="I19" s="45">
        <f>'Table 1 Annual'!I19/'Table 1 Annual'!$J19</f>
        <v>0.009501446174295844</v>
      </c>
      <c r="J19" s="45">
        <f>'Table 1 Annual'!J19/'Table 1 Annual'!$J19</f>
        <v>1</v>
      </c>
      <c r="L19" s="10"/>
    </row>
    <row r="20" spans="1:12" ht="15">
      <c r="A20" s="1" t="s">
        <v>19</v>
      </c>
      <c r="B20" s="45">
        <f>'Table 1 Annual'!B20/'Table 1 Annual'!$J20</f>
        <v>0.015807767132542675</v>
      </c>
      <c r="C20" s="45">
        <f>'Table 1 Annual'!C20/'Table 1 Annual'!$J20</f>
        <v>0.42908075636339954</v>
      </c>
      <c r="D20" s="45">
        <f>'Table 1 Annual'!D20/'Table 1 Annual'!$J20</f>
        <v>0.22158549787954515</v>
      </c>
      <c r="E20" s="45">
        <f>'Table 1 Annual'!E20/'Table 1 Annual'!$J20</f>
        <v>0.17819960765480133</v>
      </c>
      <c r="F20" s="45">
        <f>'Table 1 Annual'!F20/'Table 1 Annual'!$J20</f>
        <v>0.07081749436309025</v>
      </c>
      <c r="G20" s="45">
        <f>'Table 1 Annual'!G20/'Table 1 Annual'!$J20</f>
        <v>0.03268186665147211</v>
      </c>
      <c r="H20" s="45">
        <f>'Table 1 Annual'!H20/'Table 1 Annual'!$J20</f>
        <v>0.01938934156010126</v>
      </c>
      <c r="I20" s="45">
        <f>'Table 1 Annual'!I20/'Table 1 Annual'!$J20</f>
        <v>0.03243766839504766</v>
      </c>
      <c r="J20" s="45">
        <f>'Table 1 Annual'!J20/'Table 1 Annual'!$J20</f>
        <v>1</v>
      </c>
      <c r="L20" s="10"/>
    </row>
    <row r="21" spans="1:12" ht="15">
      <c r="A21" s="1" t="s">
        <v>76</v>
      </c>
      <c r="B21" s="45">
        <f>'Table 1 Annual'!B21/'Table 1 Annual'!$J21</f>
        <v>0.00033108068631078737</v>
      </c>
      <c r="C21" s="45">
        <f>'Table 1 Annual'!C21/'Table 1 Annual'!$J21</f>
        <v>0.02444154478353166</v>
      </c>
      <c r="D21" s="45">
        <f>'Table 1 Annual'!D21/'Table 1 Annual'!$J21</f>
        <v>0.11229477866282353</v>
      </c>
      <c r="E21" s="45">
        <f>'Table 1 Annual'!E21/'Table 1 Annual'!$J21</f>
        <v>0.3117611544978285</v>
      </c>
      <c r="F21" s="45">
        <f>'Table 1 Annual'!F21/'Table 1 Annual'!$J21</f>
        <v>0.27090190274017956</v>
      </c>
      <c r="G21" s="45">
        <f>'Table 1 Annual'!G21/'Table 1 Annual'!$J21</f>
        <v>0.1659298498451711</v>
      </c>
      <c r="H21" s="45">
        <f>'Table 1 Annual'!H21/'Table 1 Annual'!$J21</f>
        <v>0.07036438350828675</v>
      </c>
      <c r="I21" s="45">
        <f>'Table 1 Annual'!I21/'Table 1 Annual'!$J21</f>
        <v>0.04397530527586811</v>
      </c>
      <c r="J21" s="45">
        <f>'Table 1 Annual'!J21/'Table 1 Annual'!$J21</f>
        <v>1</v>
      </c>
      <c r="L21" s="10"/>
    </row>
    <row r="22" spans="1:12" ht="15">
      <c r="A22" s="1" t="s">
        <v>77</v>
      </c>
      <c r="B22" s="45">
        <f>'Table 1 Annual'!B22/'Table 1 Annual'!$J22</f>
        <v>0.006480754124116261</v>
      </c>
      <c r="C22" s="45">
        <f>'Table 1 Annual'!C22/'Table 1 Annual'!$J22</f>
        <v>0.1677613395013238</v>
      </c>
      <c r="D22" s="45">
        <f>'Table 1 Annual'!D22/'Table 1 Annual'!$J22</f>
        <v>0.14336213668499606</v>
      </c>
      <c r="E22" s="45">
        <f>'Table 1 Annual'!E22/'Table 1 Annual'!$J22</f>
        <v>0.25695717319833583</v>
      </c>
      <c r="F22" s="45">
        <f>'Table 1 Annual'!F22/'Table 1 Annual'!$J22</f>
        <v>0.15925125832824183</v>
      </c>
      <c r="G22" s="45">
        <f>'Table 1 Annual'!G22/'Table 1 Annual'!$J22</f>
        <v>0.12021035175002182</v>
      </c>
      <c r="H22" s="45">
        <f>'Table 1 Annual'!H22/'Table 1 Annual'!$J22</f>
        <v>0.07379767827529021</v>
      </c>
      <c r="I22" s="45">
        <f>'Table 1 Annual'!I22/'Table 1 Annual'!$J22</f>
        <v>0.0721793081376742</v>
      </c>
      <c r="J22" s="45">
        <f>'Table 1 Annual'!J22/'Table 1 Annual'!$J22</f>
        <v>1</v>
      </c>
      <c r="L22" s="10"/>
    </row>
    <row r="23" spans="1:12" ht="15">
      <c r="A23" s="1" t="s">
        <v>41</v>
      </c>
      <c r="B23" s="45">
        <f>'Table 1 Annual'!B23/'Table 1 Annual'!$J23</f>
        <v>0.014</v>
      </c>
      <c r="C23" s="45">
        <f>'Table 1 Annual'!C23/'Table 1 Annual'!$J23</f>
        <v>0.262</v>
      </c>
      <c r="D23" s="45">
        <f>'Table 1 Annual'!D23/'Table 1 Annual'!$J23</f>
        <v>0.2105</v>
      </c>
      <c r="E23" s="45">
        <f>'Table 1 Annual'!E23/'Table 1 Annual'!$J23</f>
        <v>0.194</v>
      </c>
      <c r="F23" s="45">
        <f>'Table 1 Annual'!F23/'Table 1 Annual'!$J23</f>
        <v>0.0975</v>
      </c>
      <c r="G23" s="45">
        <f>'Table 1 Annual'!G23/'Table 1 Annual'!$J23</f>
        <v>0.06775</v>
      </c>
      <c r="H23" s="45">
        <f>'Table 1 Annual'!H23/'Table 1 Annual'!$J23</f>
        <v>0.0445</v>
      </c>
      <c r="I23" s="45">
        <f>'Table 1 Annual'!I23/'Table 1 Annual'!$J23</f>
        <v>0.10975</v>
      </c>
      <c r="J23" s="45">
        <f>'Table 1 Annual'!J23/'Table 1 Annual'!$J23</f>
        <v>1</v>
      </c>
      <c r="L23" s="10"/>
    </row>
    <row r="24" spans="2:10" ht="15">
      <c r="B24" s="26"/>
      <c r="C24" s="26"/>
      <c r="D24" s="26"/>
      <c r="E24" s="26"/>
      <c r="F24" s="26"/>
      <c r="G24" s="26"/>
      <c r="H24" s="26"/>
      <c r="I24" s="26"/>
      <c r="J24" s="26"/>
    </row>
    <row r="25" ht="15">
      <c r="A25" t="s">
        <v>63</v>
      </c>
    </row>
    <row r="26" ht="15">
      <c r="A26" t="s">
        <v>64</v>
      </c>
    </row>
    <row r="28" ht="15">
      <c r="A28" t="s">
        <v>37</v>
      </c>
    </row>
    <row r="29" ht="15">
      <c r="A29" t="s">
        <v>34</v>
      </c>
    </row>
    <row r="30" ht="15">
      <c r="A30" t="s">
        <v>35</v>
      </c>
    </row>
    <row r="31" spans="1:9" s="1" customFormat="1" ht="15">
      <c r="A31" s="54" t="s">
        <v>70</v>
      </c>
      <c r="G31" s="26"/>
      <c r="I31" s="45"/>
    </row>
    <row r="32" ht="15">
      <c r="A32" t="s">
        <v>36</v>
      </c>
    </row>
    <row r="35" ht="15">
      <c r="A35" s="7" t="s">
        <v>108</v>
      </c>
    </row>
  </sheetData>
  <sheetProtection/>
  <mergeCells count="2">
    <mergeCell ref="A2:J2"/>
    <mergeCell ref="B4:J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5"/>
  <sheetViews>
    <sheetView zoomScale="75" zoomScaleNormal="75" zoomScalePageLayoutView="0" workbookViewId="0" topLeftCell="A1">
      <selection activeCell="R8" sqref="R8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0" ht="15.75">
      <c r="A2" s="93" t="s">
        <v>85</v>
      </c>
      <c r="B2" s="94"/>
      <c r="C2" s="94"/>
      <c r="D2" s="94"/>
      <c r="E2" s="94"/>
      <c r="F2" s="94"/>
      <c r="G2" s="94"/>
      <c r="H2" s="94"/>
      <c r="I2" s="94"/>
      <c r="J2" s="94"/>
    </row>
    <row r="4" spans="2:10" ht="15.75">
      <c r="B4" s="95" t="s">
        <v>65</v>
      </c>
      <c r="C4" s="95"/>
      <c r="D4" s="95"/>
      <c r="E4" s="95"/>
      <c r="F4" s="95"/>
      <c r="G4" s="95"/>
      <c r="H4" s="95"/>
      <c r="I4" s="95"/>
      <c r="J4" s="95"/>
    </row>
    <row r="5" spans="2:10" ht="31.5">
      <c r="B5" s="86" t="s">
        <v>73</v>
      </c>
      <c r="C5" s="18" t="s">
        <v>29</v>
      </c>
      <c r="D5" s="18" t="s">
        <v>30</v>
      </c>
      <c r="E5" s="18" t="s">
        <v>38</v>
      </c>
      <c r="F5" s="18" t="s">
        <v>39</v>
      </c>
      <c r="G5" s="18" t="s">
        <v>40</v>
      </c>
      <c r="H5" s="18" t="s">
        <v>71</v>
      </c>
      <c r="I5" s="18" t="s">
        <v>72</v>
      </c>
      <c r="J5" s="18" t="s">
        <v>5</v>
      </c>
    </row>
    <row r="6" spans="1:10" ht="15">
      <c r="A6" t="s">
        <v>21</v>
      </c>
      <c r="B6" s="45">
        <f>'Table 1 Annual'!B6/'Table 1 Annual'!B$6</f>
        <v>1</v>
      </c>
      <c r="C6" s="45">
        <f>'Table 1 Annual'!C6/'Table 1 Annual'!C$6</f>
        <v>1</v>
      </c>
      <c r="D6" s="45">
        <f>'Table 1 Annual'!D6/'Table 1 Annual'!D$6</f>
        <v>1</v>
      </c>
      <c r="E6" s="45">
        <f>'Table 1 Annual'!E6/'Table 1 Annual'!E$6</f>
        <v>1</v>
      </c>
      <c r="F6" s="45">
        <f>'Table 1 Annual'!F6/'Table 1 Annual'!F$6</f>
        <v>1</v>
      </c>
      <c r="G6" s="45">
        <f>'Table 1 Annual'!G6/'Table 1 Annual'!G$6</f>
        <v>1</v>
      </c>
      <c r="H6" s="45">
        <f>'Table 1 Annual'!H6/'Table 1 Annual'!H$6</f>
        <v>1</v>
      </c>
      <c r="I6" s="45">
        <f>'Table 1 Annual'!I6/'Table 1 Annual'!I$6</f>
        <v>1</v>
      </c>
      <c r="J6" s="45">
        <f>'Table 1 Annual'!J6/'Table 1 Annual'!J$6</f>
        <v>1</v>
      </c>
    </row>
    <row r="7" spans="2:10" ht="15">
      <c r="B7" s="45"/>
      <c r="C7" s="45"/>
      <c r="D7" s="45"/>
      <c r="E7" s="45"/>
      <c r="F7" s="45"/>
      <c r="G7" s="45"/>
      <c r="H7" s="45"/>
      <c r="I7" s="45"/>
      <c r="J7" s="45"/>
    </row>
    <row r="8" spans="1:13" ht="15">
      <c r="A8" s="1" t="s">
        <v>10</v>
      </c>
      <c r="B8" s="45">
        <f>'Table 1 Annual'!B8/'Table 1 Annual'!B$6</f>
        <v>0.05219739893726331</v>
      </c>
      <c r="C8" s="45">
        <f>'Table 1 Annual'!C8/'Table 1 Annual'!C$6</f>
        <v>0.06975463053553264</v>
      </c>
      <c r="D8" s="45">
        <f>'Table 1 Annual'!D8/'Table 1 Annual'!D$6</f>
        <v>0.05562518307235019</v>
      </c>
      <c r="E8" s="45">
        <f>'Table 1 Annual'!E8/'Table 1 Annual'!E$6</f>
        <v>0.0427307540392234</v>
      </c>
      <c r="F8" s="45">
        <f>'Table 1 Annual'!F8/'Table 1 Annual'!F$6</f>
        <v>0.020605142753538176</v>
      </c>
      <c r="G8" s="45">
        <f>'Table 1 Annual'!G8/'Table 1 Annual'!G$6</f>
        <v>0.01141907903907811</v>
      </c>
      <c r="H8" s="45">
        <f>'Table 1 Annual'!H8/'Table 1 Annual'!H$6</f>
        <v>0.009114420590129891</v>
      </c>
      <c r="I8" s="45">
        <f>'Table 1 Annual'!I8/'Table 1 Annual'!I$6</f>
        <v>0.010324871435018274</v>
      </c>
      <c r="J8" s="45">
        <f>'Table 1 Annual'!J8/'Table 1 Annual'!J$6</f>
        <v>0.04826548114957818</v>
      </c>
      <c r="M8" s="10"/>
    </row>
    <row r="9" spans="1:13" ht="15">
      <c r="A9" s="1" t="s">
        <v>11</v>
      </c>
      <c r="B9" s="45">
        <f>'Table 1 Annual'!B9/'Table 1 Annual'!B$6</f>
        <v>0.019346505005431114</v>
      </c>
      <c r="C9" s="45">
        <f>'Table 1 Annual'!C9/'Table 1 Annual'!C$6</f>
        <v>0.021584192276300224</v>
      </c>
      <c r="D9" s="45">
        <f>'Table 1 Annual'!D9/'Table 1 Annual'!D$6</f>
        <v>0.06567715561189783</v>
      </c>
      <c r="E9" s="45">
        <f>'Table 1 Annual'!E9/'Table 1 Annual'!E$6</f>
        <v>0.085297074264752</v>
      </c>
      <c r="F9" s="45">
        <f>'Table 1 Annual'!F9/'Table 1 Annual'!F$6</f>
        <v>0.11138011084685145</v>
      </c>
      <c r="G9" s="45">
        <f>'Table 1 Annual'!G9/'Table 1 Annual'!G$6</f>
        <v>0.12412875795734399</v>
      </c>
      <c r="H9" s="45">
        <f>'Table 1 Annual'!H9/'Table 1 Annual'!H$6</f>
        <v>0.07872244281854804</v>
      </c>
      <c r="I9" s="45">
        <f>'Table 1 Annual'!I9/'Table 1 Annual'!I$6</f>
        <v>0.038681074540414286</v>
      </c>
      <c r="J9" s="45">
        <f>'Table 1 Annual'!J9/'Table 1 Annual'!J$6</f>
        <v>0.05893163440333252</v>
      </c>
      <c r="M9" s="10"/>
    </row>
    <row r="10" spans="1:13" ht="15">
      <c r="A10" s="1" t="s">
        <v>12</v>
      </c>
      <c r="B10" s="45">
        <f>'Table 1 Annual'!B10/'Table 1 Annual'!B$6</f>
        <v>0.03875172474532484</v>
      </c>
      <c r="C10" s="45">
        <f>'Table 1 Annual'!C10/'Table 1 Annual'!C$6</f>
        <v>0.0534748187361507</v>
      </c>
      <c r="D10" s="45">
        <f>'Table 1 Annual'!D10/'Table 1 Annual'!D$6</f>
        <v>0.1010927518555333</v>
      </c>
      <c r="E10" s="45">
        <f>'Table 1 Annual'!E10/'Table 1 Annual'!E$6</f>
        <v>0.11557832389392832</v>
      </c>
      <c r="F10" s="45">
        <f>'Table 1 Annual'!F10/'Table 1 Annual'!F$6</f>
        <v>0.10384337816267256</v>
      </c>
      <c r="G10" s="45">
        <f>'Table 1 Annual'!G10/'Table 1 Annual'!G$6</f>
        <v>0.09214255843129966</v>
      </c>
      <c r="H10" s="45">
        <f>'Table 1 Annual'!H10/'Table 1 Annual'!H$6</f>
        <v>0.10000865293094</v>
      </c>
      <c r="I10" s="45">
        <f>'Table 1 Annual'!I10/'Table 1 Annual'!I$6</f>
        <v>0.13992630759388838</v>
      </c>
      <c r="J10" s="45">
        <f>'Table 1 Annual'!J10/'Table 1 Annual'!J$6</f>
        <v>0.08815607328226784</v>
      </c>
      <c r="M10" s="10"/>
    </row>
    <row r="11" spans="1:13" ht="15">
      <c r="A11" s="1" t="s">
        <v>13</v>
      </c>
      <c r="B11" s="45">
        <f>'Table 1 Annual'!B11/'Table 1 Annual'!B$6</f>
        <v>0.01714470246308311</v>
      </c>
      <c r="C11" s="45">
        <f>'Table 1 Annual'!C11/'Table 1 Annual'!C$6</f>
        <v>0.019356846070721547</v>
      </c>
      <c r="D11" s="45">
        <f>'Table 1 Annual'!D11/'Table 1 Annual'!D$6</f>
        <v>0.03690578516629772</v>
      </c>
      <c r="E11" s="45">
        <f>'Table 1 Annual'!E11/'Table 1 Annual'!E$6</f>
        <v>0.0447429492645401</v>
      </c>
      <c r="F11" s="45">
        <f>'Table 1 Annual'!F11/'Table 1 Annual'!F$6</f>
        <v>0.04420364820522665</v>
      </c>
      <c r="G11" s="45">
        <f>'Table 1 Annual'!G11/'Table 1 Annual'!G$6</f>
        <v>0.04159890339668231</v>
      </c>
      <c r="H11" s="45">
        <f>'Table 1 Annual'!H11/'Table 1 Annual'!H$6</f>
        <v>0.04220707425176183</v>
      </c>
      <c r="I11" s="45">
        <f>'Table 1 Annual'!I11/'Table 1 Annual'!I$6</f>
        <v>0.06053092254362779</v>
      </c>
      <c r="J11" s="45">
        <f>'Table 1 Annual'!J11/'Table 1 Annual'!J$6</f>
        <v>0.034428791008060795</v>
      </c>
      <c r="M11" s="10"/>
    </row>
    <row r="12" spans="1:13" ht="15">
      <c r="A12" s="1" t="s">
        <v>14</v>
      </c>
      <c r="B12" s="45">
        <f>'Table 1 Annual'!B12/'Table 1 Annual'!B$6</f>
        <v>0.1670434195461351</v>
      </c>
      <c r="C12" s="45">
        <f>'Table 1 Annual'!C12/'Table 1 Annual'!C$6</f>
        <v>0.1997886356865462</v>
      </c>
      <c r="D12" s="45">
        <f>'Table 1 Annual'!D12/'Table 1 Annual'!D$6</f>
        <v>0.1067381829298939</v>
      </c>
      <c r="E12" s="45">
        <f>'Table 1 Annual'!E12/'Table 1 Annual'!E$6</f>
        <v>0.07278993326021396</v>
      </c>
      <c r="F12" s="45">
        <f>'Table 1 Annual'!F12/'Table 1 Annual'!F$6</f>
        <v>0.05057787542349683</v>
      </c>
      <c r="G12" s="45">
        <f>'Table 1 Annual'!G12/'Table 1 Annual'!G$6</f>
        <v>0.031155615445378933</v>
      </c>
      <c r="H12" s="45">
        <f>'Table 1 Annual'!H12/'Table 1 Annual'!H$6</f>
        <v>0.02960263818249993</v>
      </c>
      <c r="I12" s="45">
        <f>'Table 1 Annual'!I12/'Table 1 Annual'!I$6</f>
        <v>0.038229795337442786</v>
      </c>
      <c r="J12" s="45">
        <f>'Table 1 Annual'!J12/'Table 1 Annual'!J$6</f>
        <v>0.11849654878324323</v>
      </c>
      <c r="M12" s="10"/>
    </row>
    <row r="13" spans="1:13" ht="15">
      <c r="A13" s="1" t="s">
        <v>20</v>
      </c>
      <c r="B13" s="45">
        <f>'Table 1 Annual'!B13/'Table 1 Annual'!B$6</f>
        <v>0.02087308810145906</v>
      </c>
      <c r="C13" s="45">
        <f>'Table 1 Annual'!C13/'Table 1 Annual'!C$6</f>
        <v>0.017028136662277198</v>
      </c>
      <c r="D13" s="45">
        <f>'Table 1 Annual'!D13/'Table 1 Annual'!D$6</f>
        <v>0.03971809659177307</v>
      </c>
      <c r="E13" s="45">
        <f>'Table 1 Annual'!E13/'Table 1 Annual'!E$6</f>
        <v>0.03984044834489738</v>
      </c>
      <c r="F13" s="45">
        <f>'Table 1 Annual'!F13/'Table 1 Annual'!F$6</f>
        <v>0.032685245423745686</v>
      </c>
      <c r="G13" s="45">
        <f>'Table 1 Annual'!G13/'Table 1 Annual'!G$6</f>
        <v>0.03132405557362576</v>
      </c>
      <c r="H13" s="45">
        <f>'Table 1 Annual'!H13/'Table 1 Annual'!H$6</f>
        <v>0.03219851746449895</v>
      </c>
      <c r="I13" s="45">
        <f>'Table 1 Annual'!I13/'Table 1 Annual'!I$6</f>
        <v>0.040034912149328784</v>
      </c>
      <c r="J13" s="45">
        <f>'Table 1 Annual'!J13/'Table 1 Annual'!J$6</f>
        <v>0.03002669959298237</v>
      </c>
      <c r="M13" s="10"/>
    </row>
    <row r="14" spans="1:13" ht="15">
      <c r="A14" s="1" t="s">
        <v>15</v>
      </c>
      <c r="B14" s="45">
        <f>'Table 1 Annual'!B14/'Table 1 Annual'!B$6</f>
        <v>0.006429263423656167</v>
      </c>
      <c r="C14" s="45">
        <f>'Table 1 Annual'!C14/'Table 1 Annual'!C$6</f>
        <v>0.009728223217638256</v>
      </c>
      <c r="D14" s="45">
        <f>'Table 1 Annual'!D14/'Table 1 Annual'!D$6</f>
        <v>0.009280467640811649</v>
      </c>
      <c r="E14" s="45">
        <f>'Table 1 Annual'!E14/'Table 1 Annual'!E$6</f>
        <v>0.016640023868330894</v>
      </c>
      <c r="F14" s="45">
        <f>'Table 1 Annual'!F14/'Table 1 Annual'!F$6</f>
        <v>0.027605060987098678</v>
      </c>
      <c r="G14" s="45">
        <f>'Table 1 Annual'!G14/'Table 1 Annual'!G$6</f>
        <v>0.03228823010083175</v>
      </c>
      <c r="H14" s="45">
        <f>'Table 1 Annual'!H14/'Table 1 Annual'!H$6</f>
        <v>0.03924584899674073</v>
      </c>
      <c r="I14" s="45">
        <f>'Table 1 Annual'!I14/'Table 1 Annual'!I$6</f>
        <v>0.053999771880842456</v>
      </c>
      <c r="J14" s="45">
        <f>'Table 1 Annual'!J14/'Table 1 Annual'!J$6</f>
        <v>0.017555221059264187</v>
      </c>
      <c r="M14" s="10"/>
    </row>
    <row r="15" spans="1:13" ht="15">
      <c r="A15" s="1" t="s">
        <v>16</v>
      </c>
      <c r="B15" s="45">
        <f>'Table 1 Annual'!B15/'Table 1 Annual'!B$6</f>
        <v>0.03176467134427385</v>
      </c>
      <c r="C15" s="45">
        <f>'Table 1 Annual'!C15/'Table 1 Annual'!C$6</f>
        <v>0.0164613841453848</v>
      </c>
      <c r="D15" s="45">
        <f>'Table 1 Annual'!D15/'Table 1 Annual'!D$6</f>
        <v>0.041486795581613854</v>
      </c>
      <c r="E15" s="45">
        <f>'Table 1 Annual'!E15/'Table 1 Annual'!E$6</f>
        <v>0.05309008430199541</v>
      </c>
      <c r="F15" s="45">
        <f>'Table 1 Annual'!F15/'Table 1 Annual'!F$6</f>
        <v>0.05314463061122191</v>
      </c>
      <c r="G15" s="45">
        <f>'Table 1 Annual'!G15/'Table 1 Annual'!G$6</f>
        <v>0.052535895172157426</v>
      </c>
      <c r="H15" s="45">
        <f>'Table 1 Annual'!H15/'Table 1 Annual'!H$6</f>
        <v>0.05376354424051302</v>
      </c>
      <c r="I15" s="45">
        <f>'Table 1 Annual'!I15/'Table 1 Annual'!I$6</f>
        <v>0.06613967835198786</v>
      </c>
      <c r="J15" s="45">
        <f>'Table 1 Annual'!J15/'Table 1 Annual'!J$6</f>
        <v>0.038161642327288005</v>
      </c>
      <c r="M15" s="10"/>
    </row>
    <row r="16" spans="1:13" ht="15">
      <c r="A16" s="1" t="s">
        <v>17</v>
      </c>
      <c r="B16" s="45">
        <f>'Table 1 Annual'!B16/'Table 1 Annual'!B$6</f>
        <v>0.17943222851774654</v>
      </c>
      <c r="C16" s="45">
        <f>'Table 1 Annual'!C16/'Table 1 Annual'!C$6</f>
        <v>0.141534762290068</v>
      </c>
      <c r="D16" s="45">
        <f>'Table 1 Annual'!D16/'Table 1 Annual'!D$6</f>
        <v>0.13984726764017139</v>
      </c>
      <c r="E16" s="45">
        <f>'Table 1 Annual'!E16/'Table 1 Annual'!E$6</f>
        <v>0.12220483706643295</v>
      </c>
      <c r="F16" s="45">
        <f>'Table 1 Annual'!F16/'Table 1 Annual'!F$6</f>
        <v>0.1375915872998944</v>
      </c>
      <c r="G16" s="45">
        <f>'Table 1 Annual'!G16/'Table 1 Annual'!G$6</f>
        <v>0.14457390455833838</v>
      </c>
      <c r="H16" s="45">
        <f>'Table 1 Annual'!H16/'Table 1 Annual'!H$6</f>
        <v>0.16270394477507186</v>
      </c>
      <c r="I16" s="45">
        <f>'Table 1 Annual'!I16/'Table 1 Annual'!I$6</f>
        <v>0.21364350926610098</v>
      </c>
      <c r="J16" s="45">
        <f>'Table 1 Annual'!J16/'Table 1 Annual'!J$6</f>
        <v>0.14312286586239048</v>
      </c>
      <c r="M16" s="10"/>
    </row>
    <row r="17" spans="1:13" ht="15">
      <c r="A17" s="1" t="s">
        <v>74</v>
      </c>
      <c r="B17" s="45">
        <f>'Table 1 Annual'!B17/'Table 1 Annual'!B$6</f>
        <v>0.02213545489240525</v>
      </c>
      <c r="C17" s="45">
        <f>'Table 1 Annual'!C17/'Table 1 Annual'!C$6</f>
        <v>0.011966146453081177</v>
      </c>
      <c r="D17" s="45">
        <f>'Table 1 Annual'!D17/'Table 1 Annual'!D$6</f>
        <v>0.01622081046429549</v>
      </c>
      <c r="E17" s="45">
        <f>'Table 1 Annual'!E17/'Table 1 Annual'!E$6</f>
        <v>0.020474552595935263</v>
      </c>
      <c r="F17" s="45">
        <f>'Table 1 Annual'!F17/'Table 1 Annual'!F$6</f>
        <v>0.021810308970489425</v>
      </c>
      <c r="G17" s="45">
        <f>'Table 1 Annual'!G17/'Table 1 Annual'!G$6</f>
        <v>0.01798824404070443</v>
      </c>
      <c r="H17" s="45">
        <f>'Table 1 Annual'!H17/'Table 1 Annual'!H$6</f>
        <v>0.017748122794704405</v>
      </c>
      <c r="I17" s="45">
        <f>'Table 1 Annual'!I17/'Table 1 Annual'!I$6</f>
        <v>0.011643995259088812</v>
      </c>
      <c r="J17" s="45">
        <f>'Table 1 Annual'!J17/'Table 1 Annual'!J$6</f>
        <v>0.01590137380384869</v>
      </c>
      <c r="M17" s="10"/>
    </row>
    <row r="18" spans="1:13" ht="15">
      <c r="A18" s="1" t="s">
        <v>75</v>
      </c>
      <c r="B18" s="45">
        <f>'Table 1 Annual'!B18/'Table 1 Annual'!B$6</f>
        <v>0.10095998590846372</v>
      </c>
      <c r="C18" s="45">
        <f>'Table 1 Annual'!C18/'Table 1 Annual'!C$6</f>
        <v>0.102724114041536</v>
      </c>
      <c r="D18" s="45">
        <f>'Table 1 Annual'!D18/'Table 1 Annual'!D$6</f>
        <v>0.15099087159245334</v>
      </c>
      <c r="E18" s="45">
        <f>'Table 1 Annual'!E18/'Table 1 Annual'!E$6</f>
        <v>0.12003837919115516</v>
      </c>
      <c r="F18" s="45">
        <f>'Table 1 Annual'!F18/'Table 1 Annual'!F$6</f>
        <v>0.11715708755052633</v>
      </c>
      <c r="G18" s="45">
        <f>'Table 1 Annual'!G18/'Table 1 Annual'!G$6</f>
        <v>0.13479856883973793</v>
      </c>
      <c r="H18" s="45">
        <f>'Table 1 Annual'!H18/'Table 1 Annual'!H$6</f>
        <v>0.16574208497178183</v>
      </c>
      <c r="I18" s="45">
        <f>'Table 1 Annual'!I18/'Table 1 Annual'!I$6</f>
        <v>0.1749376391650839</v>
      </c>
      <c r="J18" s="45">
        <f>'Table 1 Annual'!J18/'Table 1 Annual'!J$6</f>
        <v>0.12532069743537522</v>
      </c>
      <c r="M18" s="10"/>
    </row>
    <row r="19" spans="1:13" ht="15">
      <c r="A19" s="1" t="s">
        <v>18</v>
      </c>
      <c r="B19" s="45">
        <f>'Table 1 Annual'!B19/'Table 1 Annual'!B$6</f>
        <v>0.23245163373748642</v>
      </c>
      <c r="C19" s="45">
        <f>'Table 1 Annual'!C19/'Table 1 Annual'!C$6</f>
        <v>0.24744696941651814</v>
      </c>
      <c r="D19" s="45">
        <f>'Table 1 Annual'!D19/'Table 1 Annual'!D$6</f>
        <v>0.11917029610101912</v>
      </c>
      <c r="E19" s="45">
        <f>'Table 1 Annual'!E19/'Table 1 Annual'!E$6</f>
        <v>0.08123538954709503</v>
      </c>
      <c r="F19" s="45">
        <f>'Table 1 Annual'!F19/'Table 1 Annual'!F$6</f>
        <v>0.04195684865032049</v>
      </c>
      <c r="G19" s="45">
        <f>'Table 1 Annual'!G19/'Table 1 Annual'!G$6</f>
        <v>0.01967845360345709</v>
      </c>
      <c r="H19" s="45">
        <f>'Table 1 Annual'!H19/'Table 1 Annual'!H$6</f>
        <v>0.014498466508350079</v>
      </c>
      <c r="I19" s="45">
        <f>'Table 1 Annual'!I19/'Table 1 Annual'!I$6</f>
        <v>0.020347237030682027</v>
      </c>
      <c r="J19" s="45">
        <f>'Table 1 Annual'!J19/'Table 1 Annual'!J$6</f>
        <v>0.13742143668632276</v>
      </c>
      <c r="M19" s="10"/>
    </row>
    <row r="20" spans="1:13" ht="15">
      <c r="A20" s="1" t="s">
        <v>19</v>
      </c>
      <c r="B20" s="45">
        <f>'Table 1 Annual'!B20/'Table 1 Annual'!B$6</f>
        <v>0.057012007163197605</v>
      </c>
      <c r="C20" s="45">
        <f>'Table 1 Annual'!C20/'Table 1 Annual'!C$6</f>
        <v>0.046462247936157046</v>
      </c>
      <c r="D20" s="45">
        <f>'Table 1 Annual'!D20/'Table 1 Annual'!D$6</f>
        <v>0.043572419820312985</v>
      </c>
      <c r="E20" s="45">
        <f>'Table 1 Annual'!E20/'Table 1 Annual'!E$6</f>
        <v>0.03711118607635493</v>
      </c>
      <c r="F20" s="45">
        <f>'Table 1 Annual'!F20/'Table 1 Annual'!F$6</f>
        <v>0.030929044505828524</v>
      </c>
      <c r="G20" s="45">
        <f>'Table 1 Annual'!G20/'Table 1 Annual'!G$6</f>
        <v>0.02332024534175921</v>
      </c>
      <c r="H20" s="45">
        <f>'Table 1 Annual'!H20/'Table 1 Annual'!H$6</f>
        <v>0.022901423887858013</v>
      </c>
      <c r="I20" s="45">
        <f>'Table 1 Annual'!I20/'Table 1 Annual'!I$6</f>
        <v>0.019762061800455248</v>
      </c>
      <c r="J20" s="45">
        <f>'Table 1 Annual'!J20/'Table 1 Annual'!J$6</f>
        <v>0.03909501427266681</v>
      </c>
      <c r="M20" s="10"/>
    </row>
    <row r="21" spans="1:13" ht="15">
      <c r="A21" s="1" t="s">
        <v>76</v>
      </c>
      <c r="B21" s="45">
        <f>'Table 1 Annual'!B21/'Table 1 Annual'!B$6</f>
        <v>0.0004990752429322138</v>
      </c>
      <c r="C21" s="45">
        <f>'Table 1 Annual'!C21/'Table 1 Annual'!C$6</f>
        <v>0.001106181039968833</v>
      </c>
      <c r="D21" s="45">
        <f>'Table 1 Annual'!D21/'Table 1 Annual'!D$6</f>
        <v>0.009229247398571916</v>
      </c>
      <c r="E21" s="45">
        <f>'Table 1 Annual'!E21/'Table 1 Annual'!E$6</f>
        <v>0.02713666484150784</v>
      </c>
      <c r="F21" s="45">
        <f>'Table 1 Annual'!F21/'Table 1 Annual'!F$6</f>
        <v>0.04945092058345687</v>
      </c>
      <c r="G21" s="45">
        <f>'Table 1 Annual'!G21/'Table 1 Annual'!G$6</f>
        <v>0.04948654802286139</v>
      </c>
      <c r="H21" s="45">
        <f>'Table 1 Annual'!H21/'Table 1 Annual'!H$6</f>
        <v>0.03473671054023132</v>
      </c>
      <c r="I21" s="45">
        <f>'Table 1 Annual'!I21/'Table 1 Annual'!I$6</f>
        <v>0.01119767516823788</v>
      </c>
      <c r="J21" s="45">
        <f>'Table 1 Annual'!J21/'Table 1 Annual'!J$6</f>
        <v>0.01634021455143729</v>
      </c>
      <c r="M21" s="10"/>
    </row>
    <row r="22" spans="1:13" ht="15">
      <c r="A22" s="1" t="s">
        <v>77</v>
      </c>
      <c r="B22" s="45">
        <f>'Table 1 Annual'!B22/'Table 1 Annual'!B$6</f>
        <v>0.052314828406188535</v>
      </c>
      <c r="C22" s="45">
        <f>'Table 1 Annual'!C22/'Table 1 Annual'!C$6</f>
        <v>0.040658984217308604</v>
      </c>
      <c r="D22" s="45">
        <f>'Table 1 Annual'!D22/'Table 1 Annual'!D$6</f>
        <v>0.06309693590907127</v>
      </c>
      <c r="E22" s="45">
        <f>'Table 1 Annual'!E22/'Table 1 Annual'!E$6</f>
        <v>0.119773928934079</v>
      </c>
      <c r="F22" s="45">
        <f>'Table 1 Annual'!F22/'Table 1 Annual'!F$6</f>
        <v>0.15567263561675004</v>
      </c>
      <c r="G22" s="45">
        <f>'Table 1 Annual'!G22/'Table 1 Annual'!G$6</f>
        <v>0.19198689651967846</v>
      </c>
      <c r="H22" s="45">
        <f>'Table 1 Annual'!H22/'Table 1 Annual'!H$6</f>
        <v>0.19509474959379297</v>
      </c>
      <c r="I22" s="45">
        <f>'Table 1 Annual'!I22/'Table 1 Annual'!I$6</f>
        <v>0.09842349825687209</v>
      </c>
      <c r="J22" s="45">
        <f>'Table 1 Annual'!J22/'Table 1 Annual'!J$6</f>
        <v>0.0875033812059051</v>
      </c>
      <c r="M22" s="10"/>
    </row>
    <row r="23" spans="1:13" ht="15">
      <c r="A23" s="1" t="s">
        <v>41</v>
      </c>
      <c r="B23" s="45">
        <f>'Table 1 Annual'!B23/'Table 1 Annual'!B$6</f>
        <v>0.001644012564953175</v>
      </c>
      <c r="C23" s="45">
        <f>'Table 1 Annual'!C23/'Table 1 Annual'!C$6</f>
        <v>0.0009237272748106271</v>
      </c>
      <c r="D23" s="45">
        <f>'Table 1 Annual'!D23/'Table 1 Annual'!D$6</f>
        <v>0.0013477326239329783</v>
      </c>
      <c r="E23" s="45">
        <f>'Table 1 Annual'!E23/'Table 1 Annual'!E$6</f>
        <v>0.001315470509558351</v>
      </c>
      <c r="F23" s="45">
        <f>'Table 1 Annual'!F23/'Table 1 Annual'!F$6</f>
        <v>0.0013864744088819684</v>
      </c>
      <c r="G23" s="45">
        <f>'Table 1 Annual'!G23/'Table 1 Annual'!G$6</f>
        <v>0.001574043957065192</v>
      </c>
      <c r="H23" s="45">
        <f>'Table 1 Annual'!H23/'Table 1 Annual'!H$6</f>
        <v>0.0017113574525771313</v>
      </c>
      <c r="I23" s="45">
        <f>'Table 1 Annual'!I23/'Table 1 Annual'!I$6</f>
        <v>0.002177050220928445</v>
      </c>
      <c r="J23" s="45">
        <f>'Table 1 Annual'!J23/'Table 1 Annual'!J$6</f>
        <v>0.0012729245760365584</v>
      </c>
      <c r="M23" s="10"/>
    </row>
    <row r="24" spans="2:10" ht="15">
      <c r="B24" s="26"/>
      <c r="C24" s="26"/>
      <c r="D24" s="26"/>
      <c r="E24" s="26"/>
      <c r="F24" s="26"/>
      <c r="G24" s="26"/>
      <c r="H24" s="26"/>
      <c r="I24" s="26"/>
      <c r="J24" s="26"/>
    </row>
    <row r="25" ht="15">
      <c r="A25" t="s">
        <v>63</v>
      </c>
    </row>
    <row r="26" ht="15">
      <c r="A26" t="s">
        <v>64</v>
      </c>
    </row>
    <row r="28" ht="15">
      <c r="A28" t="s">
        <v>37</v>
      </c>
    </row>
    <row r="29" ht="15">
      <c r="A29" t="s">
        <v>34</v>
      </c>
    </row>
    <row r="30" ht="15">
      <c r="A30" t="s">
        <v>35</v>
      </c>
    </row>
    <row r="31" spans="1:9" s="1" customFormat="1" ht="15">
      <c r="A31" s="54" t="s">
        <v>70</v>
      </c>
      <c r="G31" s="26"/>
      <c r="I31" s="45"/>
    </row>
    <row r="32" ht="15">
      <c r="A32" t="s">
        <v>36</v>
      </c>
    </row>
    <row r="35" ht="15">
      <c r="A35" s="31" t="s">
        <v>108</v>
      </c>
    </row>
  </sheetData>
  <sheetProtection/>
  <mergeCells count="2">
    <mergeCell ref="A2:J2"/>
    <mergeCell ref="B4:J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28"/>
  <sheetViews>
    <sheetView zoomScale="75" zoomScaleNormal="75" zoomScalePageLayoutView="0" workbookViewId="0" topLeftCell="A1">
      <selection activeCell="R8" sqref="R8"/>
    </sheetView>
  </sheetViews>
  <sheetFormatPr defaultColWidth="8.77734375" defaultRowHeight="15"/>
  <cols>
    <col min="1" max="1" width="21.6640625" style="1" customWidth="1"/>
    <col min="2" max="2" width="8.77734375" style="1" customWidth="1"/>
    <col min="3" max="3" width="9.77734375" style="1" customWidth="1"/>
    <col min="4" max="9" width="8.77734375" style="1" customWidth="1"/>
    <col min="10" max="10" width="9.77734375" style="1" customWidth="1"/>
    <col min="11" max="11" width="2.10546875" style="1" customWidth="1"/>
    <col min="12" max="16384" width="8.77734375" style="1" customWidth="1"/>
  </cols>
  <sheetData>
    <row r="2" spans="1:12" ht="15.75">
      <c r="A2" s="90" t="s">
        <v>86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4" spans="2:12" ht="15" customHeight="1">
      <c r="B4" s="92" t="s">
        <v>65</v>
      </c>
      <c r="C4" s="92"/>
      <c r="D4" s="92"/>
      <c r="E4" s="92"/>
      <c r="F4" s="92"/>
      <c r="G4" s="92"/>
      <c r="H4" s="92"/>
      <c r="I4" s="92"/>
      <c r="J4" s="92"/>
      <c r="K4" s="28"/>
      <c r="L4" s="28"/>
    </row>
    <row r="5" spans="2:12" ht="31.5">
      <c r="B5" s="85" t="s">
        <v>73</v>
      </c>
      <c r="C5" s="29" t="s">
        <v>29</v>
      </c>
      <c r="D5" s="29" t="s">
        <v>30</v>
      </c>
      <c r="E5" s="29" t="s">
        <v>38</v>
      </c>
      <c r="F5" s="29" t="s">
        <v>39</v>
      </c>
      <c r="G5" s="29" t="s">
        <v>40</v>
      </c>
      <c r="H5" s="29" t="s">
        <v>71</v>
      </c>
      <c r="I5" s="29" t="s">
        <v>72</v>
      </c>
      <c r="J5" s="29" t="s">
        <v>5</v>
      </c>
      <c r="K5" s="30"/>
      <c r="L5" s="29" t="s">
        <v>42</v>
      </c>
    </row>
    <row r="6" spans="1:12" ht="15">
      <c r="A6" s="1" t="s">
        <v>21</v>
      </c>
      <c r="B6" s="26">
        <v>34063</v>
      </c>
      <c r="C6" s="26">
        <v>1134534</v>
      </c>
      <c r="D6" s="26">
        <v>624753</v>
      </c>
      <c r="E6" s="26">
        <v>589903</v>
      </c>
      <c r="F6" s="26">
        <v>281289</v>
      </c>
      <c r="G6" s="26">
        <v>172168</v>
      </c>
      <c r="H6" s="26">
        <v>104011</v>
      </c>
      <c r="I6" s="26">
        <v>201649</v>
      </c>
      <c r="J6" s="26">
        <v>3142370</v>
      </c>
      <c r="L6" s="27">
        <v>17.79</v>
      </c>
    </row>
    <row r="7" spans="1:12" ht="15">
      <c r="A7" s="5"/>
      <c r="B7" s="26"/>
      <c r="C7" s="26"/>
      <c r="D7" s="26"/>
      <c r="E7" s="26"/>
      <c r="F7" s="26"/>
      <c r="G7" s="26"/>
      <c r="H7" s="26"/>
      <c r="I7" s="26"/>
      <c r="J7" s="26"/>
      <c r="L7" s="27"/>
    </row>
    <row r="8" spans="1:12" ht="15">
      <c r="A8" s="1" t="s">
        <v>8</v>
      </c>
      <c r="B8" s="26">
        <v>2150</v>
      </c>
      <c r="C8" s="26">
        <v>36938</v>
      </c>
      <c r="D8" s="26">
        <v>25879</v>
      </c>
      <c r="E8" s="26">
        <v>24540</v>
      </c>
      <c r="F8" s="26">
        <v>11009</v>
      </c>
      <c r="G8" s="26">
        <v>6531</v>
      </c>
      <c r="H8" s="26">
        <v>4312</v>
      </c>
      <c r="I8" s="26">
        <v>11680</v>
      </c>
      <c r="J8" s="26">
        <v>123039</v>
      </c>
      <c r="L8" s="27">
        <v>19.09</v>
      </c>
    </row>
    <row r="9" spans="1:12" ht="15">
      <c r="A9" s="1" t="s">
        <v>22</v>
      </c>
      <c r="B9" s="26">
        <v>1613</v>
      </c>
      <c r="C9" s="26">
        <v>49771</v>
      </c>
      <c r="D9" s="26">
        <v>32694</v>
      </c>
      <c r="E9" s="26">
        <v>29231</v>
      </c>
      <c r="F9" s="26">
        <v>11685</v>
      </c>
      <c r="G9" s="26">
        <v>6079</v>
      </c>
      <c r="H9" s="26">
        <v>3080</v>
      </c>
      <c r="I9" s="26">
        <v>7264</v>
      </c>
      <c r="J9" s="26">
        <v>141417</v>
      </c>
      <c r="L9" s="27">
        <v>17.44</v>
      </c>
    </row>
    <row r="10" spans="1:12" ht="15">
      <c r="A10" s="1" t="s">
        <v>23</v>
      </c>
      <c r="B10" s="26">
        <v>2485</v>
      </c>
      <c r="C10" s="26">
        <v>85977</v>
      </c>
      <c r="D10" s="26">
        <v>50758</v>
      </c>
      <c r="E10" s="26">
        <v>44351</v>
      </c>
      <c r="F10" s="26">
        <v>17857</v>
      </c>
      <c r="G10" s="26">
        <v>9308</v>
      </c>
      <c r="H10" s="26">
        <v>4575</v>
      </c>
      <c r="I10" s="26">
        <v>9561</v>
      </c>
      <c r="J10" s="26">
        <v>224872</v>
      </c>
      <c r="L10" s="27">
        <v>16.92</v>
      </c>
    </row>
    <row r="11" spans="1:12" ht="15">
      <c r="A11" s="1" t="s">
        <v>24</v>
      </c>
      <c r="B11" s="26">
        <v>4186</v>
      </c>
      <c r="C11" s="26">
        <v>155536</v>
      </c>
      <c r="D11" s="26">
        <v>84005</v>
      </c>
      <c r="E11" s="26">
        <v>75144</v>
      </c>
      <c r="F11" s="26">
        <v>30733</v>
      </c>
      <c r="G11" s="26">
        <v>15722</v>
      </c>
      <c r="H11" s="26">
        <v>8028</v>
      </c>
      <c r="I11" s="26">
        <v>16367</v>
      </c>
      <c r="J11" s="26">
        <v>389721</v>
      </c>
      <c r="L11" s="27">
        <v>16.65</v>
      </c>
    </row>
    <row r="12" spans="1:12" ht="15">
      <c r="A12" s="1" t="s">
        <v>25</v>
      </c>
      <c r="B12" s="26">
        <v>3799</v>
      </c>
      <c r="C12" s="26">
        <v>129503</v>
      </c>
      <c r="D12" s="26">
        <v>69824</v>
      </c>
      <c r="E12" s="26">
        <v>64049</v>
      </c>
      <c r="F12" s="26">
        <v>27939</v>
      </c>
      <c r="G12" s="26">
        <v>14522</v>
      </c>
      <c r="H12" s="26">
        <v>7311</v>
      </c>
      <c r="I12" s="26">
        <v>14309</v>
      </c>
      <c r="J12" s="26">
        <v>331256</v>
      </c>
      <c r="L12" s="27">
        <v>16.89</v>
      </c>
    </row>
    <row r="13" spans="1:12" ht="15">
      <c r="A13" s="1" t="s">
        <v>26</v>
      </c>
      <c r="B13" s="26">
        <v>4575</v>
      </c>
      <c r="C13" s="26">
        <v>154495</v>
      </c>
      <c r="D13" s="26">
        <v>88112</v>
      </c>
      <c r="E13" s="26">
        <v>81986</v>
      </c>
      <c r="F13" s="26">
        <v>38845</v>
      </c>
      <c r="G13" s="26">
        <v>21405</v>
      </c>
      <c r="H13" s="26">
        <v>10697</v>
      </c>
      <c r="I13" s="26">
        <v>21949</v>
      </c>
      <c r="J13" s="26">
        <v>422064</v>
      </c>
      <c r="L13" s="27">
        <v>17.5</v>
      </c>
    </row>
    <row r="14" spans="1:12" ht="15">
      <c r="A14" s="1" t="s">
        <v>27</v>
      </c>
      <c r="B14" s="26">
        <v>3581</v>
      </c>
      <c r="C14" s="26">
        <v>116082</v>
      </c>
      <c r="D14" s="26">
        <v>61338</v>
      </c>
      <c r="E14" s="26">
        <v>59159</v>
      </c>
      <c r="F14" s="26">
        <v>30030</v>
      </c>
      <c r="G14" s="26">
        <v>17494</v>
      </c>
      <c r="H14" s="26">
        <v>9162</v>
      </c>
      <c r="I14" s="26">
        <v>18298</v>
      </c>
      <c r="J14" s="26">
        <v>315144</v>
      </c>
      <c r="L14" s="27">
        <v>17.64</v>
      </c>
    </row>
    <row r="15" spans="1:12" ht="15">
      <c r="A15" s="1" t="s">
        <v>28</v>
      </c>
      <c r="B15" s="26">
        <v>11674</v>
      </c>
      <c r="C15" s="26">
        <v>406232</v>
      </c>
      <c r="D15" s="26">
        <v>212143</v>
      </c>
      <c r="E15" s="26">
        <v>211443</v>
      </c>
      <c r="F15" s="26">
        <v>113191</v>
      </c>
      <c r="G15" s="26">
        <v>81107</v>
      </c>
      <c r="H15" s="26">
        <v>56846</v>
      </c>
      <c r="I15" s="26">
        <v>102221</v>
      </c>
      <c r="J15" s="26">
        <v>1194857</v>
      </c>
      <c r="L15" s="27">
        <v>18.95</v>
      </c>
    </row>
    <row r="17" ht="15">
      <c r="A17" s="1" t="s">
        <v>63</v>
      </c>
    </row>
    <row r="18" ht="15">
      <c r="A18" s="1" t="s">
        <v>64</v>
      </c>
    </row>
    <row r="20" ht="15">
      <c r="A20" s="1" t="s">
        <v>67</v>
      </c>
    </row>
    <row r="21" ht="15">
      <c r="A21" s="1" t="s">
        <v>34</v>
      </c>
    </row>
    <row r="22" ht="15">
      <c r="A22" s="1" t="s">
        <v>35</v>
      </c>
    </row>
    <row r="23" spans="1:9" ht="15">
      <c r="A23" s="54" t="s">
        <v>70</v>
      </c>
      <c r="G23" s="26"/>
      <c r="I23" s="45"/>
    </row>
    <row r="24" ht="15">
      <c r="A24" s="1" t="s">
        <v>36</v>
      </c>
    </row>
    <row r="27" ht="15">
      <c r="A27" s="31" t="s">
        <v>108</v>
      </c>
    </row>
    <row r="28" ht="15">
      <c r="A28" s="31"/>
    </row>
  </sheetData>
  <sheetProtection/>
  <mergeCells count="2">
    <mergeCell ref="B4:J4"/>
    <mergeCell ref="A2:L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29"/>
  <sheetViews>
    <sheetView zoomScale="75" zoomScaleNormal="75" zoomScalePageLayoutView="0" workbookViewId="0" topLeftCell="A5">
      <selection activeCell="R8" sqref="R8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0" ht="15.75">
      <c r="A2" s="90" t="s">
        <v>87</v>
      </c>
      <c r="B2" s="91"/>
      <c r="C2" s="91"/>
      <c r="D2" s="91"/>
      <c r="E2" s="91"/>
      <c r="F2" s="91"/>
      <c r="G2" s="91"/>
      <c r="H2" s="91"/>
      <c r="I2" s="91"/>
      <c r="J2" s="91"/>
    </row>
    <row r="4" spans="2:10" ht="15" customHeight="1">
      <c r="B4" s="92" t="s">
        <v>65</v>
      </c>
      <c r="C4" s="92"/>
      <c r="D4" s="92"/>
      <c r="E4" s="92"/>
      <c r="F4" s="92"/>
      <c r="G4" s="92"/>
      <c r="H4" s="92"/>
      <c r="I4" s="92"/>
      <c r="J4" s="92"/>
    </row>
    <row r="5" spans="2:10" ht="31.5">
      <c r="B5" s="85" t="s">
        <v>73</v>
      </c>
      <c r="C5" s="29" t="s">
        <v>29</v>
      </c>
      <c r="D5" s="29" t="s">
        <v>30</v>
      </c>
      <c r="E5" s="29" t="s">
        <v>38</v>
      </c>
      <c r="F5" s="29" t="s">
        <v>39</v>
      </c>
      <c r="G5" s="29" t="s">
        <v>40</v>
      </c>
      <c r="H5" s="29" t="s">
        <v>71</v>
      </c>
      <c r="I5" s="29" t="s">
        <v>72</v>
      </c>
      <c r="J5" s="29" t="s">
        <v>5</v>
      </c>
    </row>
    <row r="6" spans="1:10" ht="15">
      <c r="A6" s="1" t="s">
        <v>21</v>
      </c>
      <c r="B6" s="45">
        <f>'Table 4 Annual'!B6/'Table 4 Annual'!$J6</f>
        <v>0.010839907458383322</v>
      </c>
      <c r="C6" s="45">
        <f>'Table 4 Annual'!C6/'Table 4 Annual'!$J6</f>
        <v>0.3610440527372652</v>
      </c>
      <c r="D6" s="45">
        <f>'Table 4 Annual'!D6/'Table 4 Annual'!$J6</f>
        <v>0.198815861913142</v>
      </c>
      <c r="E6" s="45">
        <f>'Table 4 Annual'!E6/'Table 4 Annual'!$J6</f>
        <v>0.18772550654442346</v>
      </c>
      <c r="F6" s="45">
        <f>'Table 4 Annual'!F6/'Table 4 Annual'!$J6</f>
        <v>0.08951492026718687</v>
      </c>
      <c r="G6" s="45">
        <f>'Table 4 Annual'!G6/'Table 4 Annual'!$J6</f>
        <v>0.05478921960176555</v>
      </c>
      <c r="H6" s="45">
        <f>'Table 4 Annual'!H6/'Table 4 Annual'!$J6</f>
        <v>0.03309953951953462</v>
      </c>
      <c r="I6" s="45">
        <f>'Table 4 Annual'!I6/'Table 4 Annual'!$J6</f>
        <v>0.06417099195829899</v>
      </c>
      <c r="J6" s="45">
        <f>'Table 4 Annual'!J6/'Table 4 Annual'!$J6</f>
        <v>1</v>
      </c>
    </row>
    <row r="7" spans="1:10" ht="15">
      <c r="A7" s="5"/>
      <c r="B7" s="45"/>
      <c r="C7" s="45"/>
      <c r="D7" s="45"/>
      <c r="E7" s="45"/>
      <c r="F7" s="45"/>
      <c r="G7" s="45"/>
      <c r="H7" s="45"/>
      <c r="I7" s="45"/>
      <c r="J7" s="45"/>
    </row>
    <row r="8" spans="1:10" ht="15">
      <c r="A8" s="1" t="s">
        <v>8</v>
      </c>
      <c r="B8" s="45">
        <f>'Table 4 Annual'!B8/'Table 4 Annual'!$J8</f>
        <v>0.0174741342176058</v>
      </c>
      <c r="C8" s="45">
        <f>'Table 4 Annual'!C8/'Table 4 Annual'!$J8</f>
        <v>0.3002137533627549</v>
      </c>
      <c r="D8" s="45">
        <f>'Table 4 Annual'!D8/'Table 4 Annual'!$J8</f>
        <v>0.21033168344996303</v>
      </c>
      <c r="E8" s="45">
        <f>'Table 4 Annual'!E8/'Table 4 Annual'!$J8</f>
        <v>0.19944895520932387</v>
      </c>
      <c r="F8" s="45">
        <f>'Table 4 Annual'!F8/'Table 4 Annual'!$J8</f>
        <v>0.08947569469842895</v>
      </c>
      <c r="G8" s="45">
        <f>'Table 4 Annual'!G8/'Table 4 Annual'!$J8</f>
        <v>0.05308073050008534</v>
      </c>
      <c r="H8" s="45">
        <f>'Table 4 Annual'!H8/'Table 4 Annual'!$J8</f>
        <v>0.0350457984866587</v>
      </c>
      <c r="I8" s="45">
        <f>'Table 4 Annual'!I8/'Table 4 Annual'!$J8</f>
        <v>0.09492925007517941</v>
      </c>
      <c r="J8" s="45">
        <f>'Table 4 Annual'!J8/'Table 4 Annual'!$J8</f>
        <v>1</v>
      </c>
    </row>
    <row r="9" spans="1:10" ht="15">
      <c r="A9" s="1" t="s">
        <v>22</v>
      </c>
      <c r="B9" s="45">
        <f>'Table 4 Annual'!B9/'Table 4 Annual'!$J9</f>
        <v>0.011405983721900478</v>
      </c>
      <c r="C9" s="45">
        <f>'Table 4 Annual'!C9/'Table 4 Annual'!$J9</f>
        <v>0.35194495711265267</v>
      </c>
      <c r="D9" s="45">
        <f>'Table 4 Annual'!D9/'Table 4 Annual'!$J9</f>
        <v>0.23118861240162075</v>
      </c>
      <c r="E9" s="45">
        <f>'Table 4 Annual'!E9/'Table 4 Annual'!$J9</f>
        <v>0.2067007502634054</v>
      </c>
      <c r="F9" s="45">
        <f>'Table 4 Annual'!F9/'Table 4 Annual'!$J9</f>
        <v>0.0826279725916969</v>
      </c>
      <c r="G9" s="45">
        <f>'Table 4 Annual'!G9/'Table 4 Annual'!$J9</f>
        <v>0.04298634534744762</v>
      </c>
      <c r="H9" s="45">
        <f>'Table 4 Annual'!H9/'Table 4 Annual'!$J9</f>
        <v>0.02177955974175665</v>
      </c>
      <c r="I9" s="45">
        <f>'Table 4 Annual'!I9/'Table 4 Annual'!$J9</f>
        <v>0.05136581881951958</v>
      </c>
      <c r="J9" s="45">
        <f>'Table 4 Annual'!J9/'Table 4 Annual'!$J9</f>
        <v>1</v>
      </c>
    </row>
    <row r="10" spans="1:10" ht="15">
      <c r="A10" s="1" t="s">
        <v>23</v>
      </c>
      <c r="B10" s="45">
        <f>'Table 4 Annual'!B10/'Table 4 Annual'!$J10</f>
        <v>0.011050731082571418</v>
      </c>
      <c r="C10" s="45">
        <f>'Table 4 Annual'!C10/'Table 4 Annual'!$J10</f>
        <v>0.3823375075598563</v>
      </c>
      <c r="D10" s="45">
        <f>'Table 4 Annual'!D10/'Table 4 Annual'!$J10</f>
        <v>0.2257195204382938</v>
      </c>
      <c r="E10" s="45">
        <f>'Table 4 Annual'!E10/'Table 4 Annual'!$J10</f>
        <v>0.19722775623465794</v>
      </c>
      <c r="F10" s="45">
        <f>'Table 4 Annual'!F10/'Table 4 Annual'!$J10</f>
        <v>0.07940961969475968</v>
      </c>
      <c r="G10" s="45">
        <f>'Table 4 Annual'!G10/'Table 4 Annual'!$J10</f>
        <v>0.04139243658614679</v>
      </c>
      <c r="H10" s="45">
        <f>'Table 4 Annual'!H10/'Table 4 Annual'!$J10</f>
        <v>0.020344907325056033</v>
      </c>
      <c r="I10" s="45">
        <f>'Table 4 Annual'!I10/'Table 4 Annual'!$J10</f>
        <v>0.04251752107865808</v>
      </c>
      <c r="J10" s="45">
        <f>'Table 4 Annual'!J10/'Table 4 Annual'!$J10</f>
        <v>1</v>
      </c>
    </row>
    <row r="11" spans="1:10" ht="15">
      <c r="A11" s="1" t="s">
        <v>24</v>
      </c>
      <c r="B11" s="45">
        <f>'Table 4 Annual'!B11/'Table 4 Annual'!$J11</f>
        <v>0.010741017291857509</v>
      </c>
      <c r="C11" s="45">
        <f>'Table 4 Annual'!C11/'Table 4 Annual'!$J11</f>
        <v>0.39909576337944325</v>
      </c>
      <c r="D11" s="45">
        <f>'Table 4 Annual'!D11/'Table 4 Annual'!$J11</f>
        <v>0.21555163822324175</v>
      </c>
      <c r="E11" s="45">
        <f>'Table 4 Annual'!E11/'Table 4 Annual'!$J11</f>
        <v>0.19281485986128538</v>
      </c>
      <c r="F11" s="45">
        <f>'Table 4 Annual'!F11/'Table 4 Annual'!$J11</f>
        <v>0.07885897860264138</v>
      </c>
      <c r="G11" s="45">
        <f>'Table 4 Annual'!G11/'Table 4 Annual'!$J11</f>
        <v>0.040341680330287566</v>
      </c>
      <c r="H11" s="45">
        <f>'Table 4 Annual'!H11/'Table 4 Annual'!$J11</f>
        <v>0.020599351844011484</v>
      </c>
      <c r="I11" s="45">
        <f>'Table 4 Annual'!I11/'Table 4 Annual'!$J11</f>
        <v>0.041996710467231683</v>
      </c>
      <c r="J11" s="45">
        <f>'Table 4 Annual'!J11/'Table 4 Annual'!$J11</f>
        <v>1</v>
      </c>
    </row>
    <row r="12" spans="1:10" ht="15">
      <c r="A12" s="1" t="s">
        <v>25</v>
      </c>
      <c r="B12" s="45">
        <f>'Table 4 Annual'!B12/'Table 4 Annual'!$J12</f>
        <v>0.011468471514478228</v>
      </c>
      <c r="C12" s="45">
        <f>'Table 4 Annual'!C12/'Table 4 Annual'!$J12</f>
        <v>0.3909453715555341</v>
      </c>
      <c r="D12" s="45">
        <f>'Table 4 Annual'!D12/'Table 4 Annual'!$J12</f>
        <v>0.21078561595865433</v>
      </c>
      <c r="E12" s="45">
        <f>'Table 4 Annual'!E12/'Table 4 Annual'!$J12</f>
        <v>0.1933519694737605</v>
      </c>
      <c r="F12" s="45">
        <f>'Table 4 Annual'!F12/'Table 4 Annual'!$J12</f>
        <v>0.08434262322795663</v>
      </c>
      <c r="G12" s="45">
        <f>'Table 4 Annual'!G12/'Table 4 Annual'!$J12</f>
        <v>0.04383920593136426</v>
      </c>
      <c r="H12" s="45">
        <f>'Table 4 Annual'!H12/'Table 4 Annual'!$J12</f>
        <v>0.022070543627889003</v>
      </c>
      <c r="I12" s="45">
        <f>'Table 4 Annual'!I12/'Table 4 Annual'!$J12</f>
        <v>0.04319619871036298</v>
      </c>
      <c r="J12" s="45">
        <f>'Table 4 Annual'!J12/'Table 4 Annual'!$J12</f>
        <v>1</v>
      </c>
    </row>
    <row r="13" spans="1:10" ht="15">
      <c r="A13" s="1" t="s">
        <v>26</v>
      </c>
      <c r="B13" s="45">
        <f>'Table 4 Annual'!B13/'Table 4 Annual'!$J13</f>
        <v>0.010839588308882065</v>
      </c>
      <c r="C13" s="45">
        <f>'Table 4 Annual'!C13/'Table 4 Annual'!$J13</f>
        <v>0.3660463815914174</v>
      </c>
      <c r="D13" s="45">
        <f>'Table 4 Annual'!D13/'Table 4 Annual'!$J13</f>
        <v>0.20876454755676865</v>
      </c>
      <c r="E13" s="45">
        <f>'Table 4 Annual'!E13/'Table 4 Annual'!$J13</f>
        <v>0.19425016111300655</v>
      </c>
      <c r="F13" s="45">
        <f>'Table 4 Annual'!F13/'Table 4 Annual'!$J13</f>
        <v>0.09203580499639866</v>
      </c>
      <c r="G13" s="45">
        <f>'Table 4 Annual'!G13/'Table 4 Annual'!$J13</f>
        <v>0.05071505743204822</v>
      </c>
      <c r="H13" s="45">
        <f>'Table 4 Annual'!H13/'Table 4 Annual'!$J13</f>
        <v>0.025344497516964253</v>
      </c>
      <c r="I13" s="45">
        <f>'Table 4 Annual'!I13/'Table 4 Annual'!$J13</f>
        <v>0.052003961484514194</v>
      </c>
      <c r="J13" s="45">
        <f>'Table 4 Annual'!J13/'Table 4 Annual'!$J13</f>
        <v>1</v>
      </c>
    </row>
    <row r="14" spans="1:10" ht="15">
      <c r="A14" s="1" t="s">
        <v>27</v>
      </c>
      <c r="B14" s="45">
        <f>'Table 4 Annual'!B14/'Table 4 Annual'!$J14</f>
        <v>0.011363059426801716</v>
      </c>
      <c r="C14" s="45">
        <f>'Table 4 Annual'!C14/'Table 4 Annual'!$J14</f>
        <v>0.36834589901759196</v>
      </c>
      <c r="D14" s="45">
        <f>'Table 4 Annual'!D14/'Table 4 Annual'!$J14</f>
        <v>0.19463483359987815</v>
      </c>
      <c r="E14" s="45">
        <f>'Table 4 Annual'!E14/'Table 4 Annual'!$J14</f>
        <v>0.18772053410504405</v>
      </c>
      <c r="F14" s="45">
        <f>'Table 4 Annual'!F14/'Table 4 Annual'!$J14</f>
        <v>0.0952897722945701</v>
      </c>
      <c r="G14" s="45">
        <f>'Table 4 Annual'!G14/'Table 4 Annual'!$J14</f>
        <v>0.05551113141928769</v>
      </c>
      <c r="H14" s="45">
        <f>'Table 4 Annual'!H14/'Table 4 Annual'!$J14</f>
        <v>0.02907242403472698</v>
      </c>
      <c r="I14" s="45">
        <f>'Table 4 Annual'!I14/'Table 4 Annual'!$J14</f>
        <v>0.05806234610209936</v>
      </c>
      <c r="J14" s="45">
        <f>'Table 4 Annual'!J14/'Table 4 Annual'!$J14</f>
        <v>1</v>
      </c>
    </row>
    <row r="15" spans="1:10" ht="15">
      <c r="A15" s="1" t="s">
        <v>28</v>
      </c>
      <c r="B15" s="45">
        <f>'Table 4 Annual'!B15/'Table 4 Annual'!$J15</f>
        <v>0.009770206811359016</v>
      </c>
      <c r="C15" s="45">
        <f>'Table 4 Annual'!C15/'Table 4 Annual'!$J15</f>
        <v>0.3399837804858657</v>
      </c>
      <c r="D15" s="45">
        <f>'Table 4 Annual'!D15/'Table 4 Annual'!$J15</f>
        <v>0.1775467691949748</v>
      </c>
      <c r="E15" s="45">
        <f>'Table 4 Annual'!E15/'Table 4 Annual'!$J15</f>
        <v>0.1769609250311962</v>
      </c>
      <c r="F15" s="45">
        <f>'Table 4 Annual'!F15/'Table 4 Annual'!$J15</f>
        <v>0.0947318382032327</v>
      </c>
      <c r="G15" s="45">
        <f>'Table 4 Annual'!G15/'Table 4 Annual'!$J15</f>
        <v>0.06788008941655779</v>
      </c>
      <c r="H15" s="45">
        <f>'Table 4 Annual'!H15/'Table 4 Annual'!$J15</f>
        <v>0.04757556762022568</v>
      </c>
      <c r="I15" s="45">
        <f>'Table 4 Annual'!I15/'Table 4 Annual'!$J15</f>
        <v>0.08555082323658815</v>
      </c>
      <c r="J15" s="45">
        <f>'Table 4 Annual'!J15/'Table 4 Annual'!$J15</f>
        <v>1</v>
      </c>
    </row>
    <row r="17" ht="15">
      <c r="A17" s="1" t="s">
        <v>63</v>
      </c>
    </row>
    <row r="18" ht="15">
      <c r="A18" s="1" t="s">
        <v>64</v>
      </c>
    </row>
    <row r="20" ht="15">
      <c r="A20" s="1" t="s">
        <v>67</v>
      </c>
    </row>
    <row r="21" ht="15">
      <c r="A21" s="1" t="s">
        <v>34</v>
      </c>
    </row>
    <row r="22" ht="15">
      <c r="A22" s="1" t="s">
        <v>35</v>
      </c>
    </row>
    <row r="23" spans="1:9" ht="15">
      <c r="A23" s="54" t="s">
        <v>70</v>
      </c>
      <c r="G23" s="26"/>
      <c r="I23" s="45"/>
    </row>
    <row r="24" ht="15">
      <c r="A24" s="1" t="s">
        <v>36</v>
      </c>
    </row>
    <row r="27" ht="15">
      <c r="A27" s="31" t="s">
        <v>108</v>
      </c>
    </row>
    <row r="28" ht="15">
      <c r="A28" s="31"/>
    </row>
    <row r="29" ht="15">
      <c r="A29" s="31"/>
    </row>
  </sheetData>
  <sheetProtection/>
  <mergeCells count="2">
    <mergeCell ref="B4:J4"/>
    <mergeCell ref="A2:J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28"/>
  <sheetViews>
    <sheetView zoomScale="75" zoomScaleNormal="75" zoomScalePageLayoutView="0" workbookViewId="0" topLeftCell="A1">
      <selection activeCell="R8" sqref="R8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0" ht="15.75">
      <c r="A2" s="90" t="s">
        <v>88</v>
      </c>
      <c r="B2" s="91"/>
      <c r="C2" s="91"/>
      <c r="D2" s="91"/>
      <c r="E2" s="91"/>
      <c r="F2" s="91"/>
      <c r="G2" s="91"/>
      <c r="H2" s="91"/>
      <c r="I2" s="91"/>
      <c r="J2" s="91"/>
    </row>
    <row r="4" spans="2:10" ht="15" customHeight="1">
      <c r="B4" s="92" t="s">
        <v>65</v>
      </c>
      <c r="C4" s="92"/>
      <c r="D4" s="92"/>
      <c r="E4" s="92"/>
      <c r="F4" s="92"/>
      <c r="G4" s="92"/>
      <c r="H4" s="92"/>
      <c r="I4" s="92"/>
      <c r="J4" s="92"/>
    </row>
    <row r="5" spans="2:10" ht="31.5">
      <c r="B5" s="85" t="s">
        <v>73</v>
      </c>
      <c r="C5" s="29" t="s">
        <v>29</v>
      </c>
      <c r="D5" s="29" t="s">
        <v>30</v>
      </c>
      <c r="E5" s="29" t="s">
        <v>38</v>
      </c>
      <c r="F5" s="29" t="s">
        <v>39</v>
      </c>
      <c r="G5" s="29" t="s">
        <v>40</v>
      </c>
      <c r="H5" s="29" t="s">
        <v>71</v>
      </c>
      <c r="I5" s="29" t="s">
        <v>72</v>
      </c>
      <c r="J5" s="29" t="s">
        <v>5</v>
      </c>
    </row>
    <row r="6" spans="1:10" ht="15">
      <c r="A6" s="1" t="s">
        <v>21</v>
      </c>
      <c r="B6" s="45">
        <f>'Table 4 Annual'!B6/'Table 4 Annual'!B$6</f>
        <v>1</v>
      </c>
      <c r="C6" s="45">
        <f>'Table 4 Annual'!C6/'Table 4 Annual'!C$6</f>
        <v>1</v>
      </c>
      <c r="D6" s="45">
        <f>'Table 4 Annual'!D6/'Table 4 Annual'!D$6</f>
        <v>1</v>
      </c>
      <c r="E6" s="45">
        <f>'Table 4 Annual'!E6/'Table 4 Annual'!E$6</f>
        <v>1</v>
      </c>
      <c r="F6" s="45">
        <f>'Table 4 Annual'!F6/'Table 4 Annual'!F$6</f>
        <v>1</v>
      </c>
      <c r="G6" s="45">
        <f>'Table 4 Annual'!G6/'Table 4 Annual'!G$6</f>
        <v>1</v>
      </c>
      <c r="H6" s="45">
        <f>'Table 4 Annual'!H6/'Table 4 Annual'!H$6</f>
        <v>1</v>
      </c>
      <c r="I6" s="45">
        <f>'Table 4 Annual'!I6/'Table 4 Annual'!I$6</f>
        <v>1</v>
      </c>
      <c r="J6" s="45">
        <f>'Table 4 Annual'!J6/'Table 4 Annual'!J$6</f>
        <v>1</v>
      </c>
    </row>
    <row r="7" spans="1:10" ht="15">
      <c r="A7" s="5"/>
      <c r="B7" s="45"/>
      <c r="C7" s="45"/>
      <c r="D7" s="45"/>
      <c r="E7" s="45"/>
      <c r="F7" s="45"/>
      <c r="G7" s="45"/>
      <c r="H7" s="45"/>
      <c r="I7" s="45"/>
      <c r="J7" s="45"/>
    </row>
    <row r="8" spans="1:10" ht="15">
      <c r="A8" s="1" t="s">
        <v>8</v>
      </c>
      <c r="B8" s="45">
        <f>'Table 4 Annual'!B8/'Table 4 Annual'!B$6</f>
        <v>0.0631183395473094</v>
      </c>
      <c r="C8" s="45">
        <f>'Table 4 Annual'!C8/'Table 4 Annual'!C$6</f>
        <v>0.03255786076045319</v>
      </c>
      <c r="D8" s="45">
        <f>'Table 4 Annual'!D8/'Table 4 Annual'!D$6</f>
        <v>0.041422770278814185</v>
      </c>
      <c r="E8" s="45">
        <f>'Table 4 Annual'!E8/'Table 4 Annual'!E$6</f>
        <v>0.041600059670827236</v>
      </c>
      <c r="F8" s="45">
        <f>'Table 4 Annual'!F8/'Table 4 Annual'!F$6</f>
        <v>0.03913768401892715</v>
      </c>
      <c r="G8" s="45">
        <f>'Table 4 Annual'!G8/'Table 4 Annual'!G$6</f>
        <v>0.03793387853724269</v>
      </c>
      <c r="H8" s="45">
        <f>'Table 4 Annual'!H8/'Table 4 Annual'!H$6</f>
        <v>0.041457153570295446</v>
      </c>
      <c r="I8" s="45">
        <f>'Table 4 Annual'!I8/'Table 4 Annual'!I$6</f>
        <v>0.05792242956821011</v>
      </c>
      <c r="J8" s="45">
        <f>'Table 4 Annual'!J8/'Table 4 Annual'!J$6</f>
        <v>0.03915484172774053</v>
      </c>
    </row>
    <row r="9" spans="1:10" ht="15">
      <c r="A9" s="1" t="s">
        <v>22</v>
      </c>
      <c r="B9" s="45">
        <f>'Table 4 Annual'!B9/'Table 4 Annual'!B$6</f>
        <v>0.0473534333440977</v>
      </c>
      <c r="C9" s="45">
        <f>'Table 4 Annual'!C9/'Table 4 Annual'!C$6</f>
        <v>0.043869112781106605</v>
      </c>
      <c r="D9" s="45">
        <f>'Table 4 Annual'!D9/'Table 4 Annual'!D$6</f>
        <v>0.052331081243307355</v>
      </c>
      <c r="E9" s="45">
        <f>'Table 4 Annual'!E9/'Table 4 Annual'!E$6</f>
        <v>0.04955221451662392</v>
      </c>
      <c r="F9" s="45">
        <f>'Table 4 Annual'!F9/'Table 4 Annual'!F$6</f>
        <v>0.0415409063276559</v>
      </c>
      <c r="G9" s="45">
        <f>'Table 4 Annual'!G9/'Table 4 Annual'!G$6</f>
        <v>0.03530853584870591</v>
      </c>
      <c r="H9" s="45">
        <f>'Table 4 Annual'!H9/'Table 4 Annual'!H$6</f>
        <v>0.029612252550211035</v>
      </c>
      <c r="I9" s="45">
        <f>'Table 4 Annual'!I9/'Table 4 Annual'!I$6</f>
        <v>0.036022990443790946</v>
      </c>
      <c r="J9" s="45">
        <f>'Table 4 Annual'!J9/'Table 4 Annual'!J$6</f>
        <v>0.0450032936923405</v>
      </c>
    </row>
    <row r="10" spans="1:10" ht="15">
      <c r="A10" s="1" t="s">
        <v>23</v>
      </c>
      <c r="B10" s="45">
        <f>'Table 4 Annual'!B10/'Table 4 Annual'!B$6</f>
        <v>0.07295305756979714</v>
      </c>
      <c r="C10" s="45">
        <f>'Table 4 Annual'!C10/'Table 4 Annual'!C$6</f>
        <v>0.07578177471984092</v>
      </c>
      <c r="D10" s="45">
        <f>'Table 4 Annual'!D10/'Table 4 Annual'!D$6</f>
        <v>0.08124490798763671</v>
      </c>
      <c r="E10" s="45">
        <f>'Table 4 Annual'!E10/'Table 4 Annual'!E$6</f>
        <v>0.07518354712554437</v>
      </c>
      <c r="F10" s="45">
        <f>'Table 4 Annual'!F10/'Table 4 Annual'!F$6</f>
        <v>0.06348275261385977</v>
      </c>
      <c r="G10" s="45">
        <f>'Table 4 Annual'!G10/'Table 4 Annual'!G$6</f>
        <v>0.054063472886947635</v>
      </c>
      <c r="H10" s="45">
        <f>'Table 4 Annual'!H10/'Table 4 Annual'!H$6</f>
        <v>0.043985732278316717</v>
      </c>
      <c r="I10" s="45">
        <f>'Table 4 Annual'!I10/'Table 4 Annual'!I$6</f>
        <v>0.0474140709847309</v>
      </c>
      <c r="J10" s="45">
        <f>'Table 4 Annual'!J10/'Table 4 Annual'!J$6</f>
        <v>0.07156127381562324</v>
      </c>
    </row>
    <row r="11" spans="1:10" ht="15">
      <c r="A11" s="1" t="s">
        <v>24</v>
      </c>
      <c r="B11" s="45">
        <f>'Table 4 Annual'!B11/'Table 4 Annual'!B$6</f>
        <v>0.12288993923024984</v>
      </c>
      <c r="C11" s="45">
        <f>'Table 4 Annual'!C11/'Table 4 Annual'!C$6</f>
        <v>0.1370924097470856</v>
      </c>
      <c r="D11" s="45">
        <f>'Table 4 Annual'!D11/'Table 4 Annual'!D$6</f>
        <v>0.13446113904214946</v>
      </c>
      <c r="E11" s="45">
        <f>'Table 4 Annual'!E11/'Table 4 Annual'!E$6</f>
        <v>0.12738365460084117</v>
      </c>
      <c r="F11" s="45">
        <f>'Table 4 Annual'!F11/'Table 4 Annual'!F$6</f>
        <v>0.10925773848248599</v>
      </c>
      <c r="G11" s="45">
        <f>'Table 4 Annual'!G11/'Table 4 Annual'!G$6</f>
        <v>0.09131778263091864</v>
      </c>
      <c r="H11" s="45">
        <f>'Table 4 Annual'!H11/'Table 4 Annual'!H$6</f>
        <v>0.07718414398477084</v>
      </c>
      <c r="I11" s="45">
        <f>'Table 4 Annual'!I11/'Table 4 Annual'!I$6</f>
        <v>0.08116578807730264</v>
      </c>
      <c r="J11" s="45">
        <f>'Table 4 Annual'!J11/'Table 4 Annual'!J$6</f>
        <v>0.12402135967438589</v>
      </c>
    </row>
    <row r="12" spans="1:10" ht="15">
      <c r="A12" s="1" t="s">
        <v>25</v>
      </c>
      <c r="B12" s="45">
        <f>'Table 4 Annual'!B12/'Table 4 Annual'!B$6</f>
        <v>0.11152863811173414</v>
      </c>
      <c r="C12" s="45">
        <f>'Table 4 Annual'!C12/'Table 4 Annual'!C$6</f>
        <v>0.11414642487576397</v>
      </c>
      <c r="D12" s="45">
        <f>'Table 4 Annual'!D12/'Table 4 Annual'!D$6</f>
        <v>0.11176256856709772</v>
      </c>
      <c r="E12" s="45">
        <f>'Table 4 Annual'!E12/'Table 4 Annual'!E$6</f>
        <v>0.10857547766327684</v>
      </c>
      <c r="F12" s="45">
        <f>'Table 4 Annual'!F12/'Table 4 Annual'!F$6</f>
        <v>0.0993248936147521</v>
      </c>
      <c r="G12" s="45">
        <f>'Table 4 Annual'!G12/'Table 4 Annual'!G$6</f>
        <v>0.08434784628967056</v>
      </c>
      <c r="H12" s="45">
        <f>'Table 4 Annual'!H12/'Table 4 Annual'!H$6</f>
        <v>0.07029064233590678</v>
      </c>
      <c r="I12" s="45">
        <f>'Table 4 Annual'!I12/'Table 4 Annual'!I$6</f>
        <v>0.07095993533317795</v>
      </c>
      <c r="J12" s="45">
        <f>'Table 4 Annual'!J12/'Table 4 Annual'!J$6</f>
        <v>0.10541597583989154</v>
      </c>
    </row>
    <row r="13" spans="1:10" ht="15">
      <c r="A13" s="1" t="s">
        <v>26</v>
      </c>
      <c r="B13" s="45">
        <f>'Table 4 Annual'!B13/'Table 4 Annual'!B$6</f>
        <v>0.13430995508322813</v>
      </c>
      <c r="C13" s="45">
        <f>'Table 4 Annual'!C13/'Table 4 Annual'!C$6</f>
        <v>0.13617485240636243</v>
      </c>
      <c r="D13" s="45">
        <f>'Table 4 Annual'!D13/'Table 4 Annual'!D$6</f>
        <v>0.1410349370071052</v>
      </c>
      <c r="E13" s="45">
        <f>'Table 4 Annual'!E13/'Table 4 Annual'!E$6</f>
        <v>0.1389821716451688</v>
      </c>
      <c r="F13" s="45">
        <f>'Table 4 Annual'!F13/'Table 4 Annual'!F$6</f>
        <v>0.13809640618723093</v>
      </c>
      <c r="G13" s="45">
        <f>'Table 4 Annual'!G13/'Table 4 Annual'!G$6</f>
        <v>0.12432623948701269</v>
      </c>
      <c r="H13" s="45">
        <f>'Table 4 Annual'!H13/'Table 4 Annual'!H$6</f>
        <v>0.1028448914057167</v>
      </c>
      <c r="I13" s="45">
        <f>'Table 4 Annual'!I13/'Table 4 Annual'!I$6</f>
        <v>0.10884755193430168</v>
      </c>
      <c r="J13" s="45">
        <f>'Table 4 Annual'!J13/'Table 4 Annual'!J$6</f>
        <v>0.1343139095650735</v>
      </c>
    </row>
    <row r="14" spans="1:10" ht="15">
      <c r="A14" s="1" t="s">
        <v>27</v>
      </c>
      <c r="B14" s="45">
        <f>'Table 4 Annual'!B14/'Table 4 Annual'!B$6</f>
        <v>0.10512873205530927</v>
      </c>
      <c r="C14" s="45">
        <f>'Table 4 Annual'!C14/'Table 4 Annual'!C$6</f>
        <v>0.10231689839176261</v>
      </c>
      <c r="D14" s="45">
        <f>'Table 4 Annual'!D14/'Table 4 Annual'!D$6</f>
        <v>0.09817960057814848</v>
      </c>
      <c r="E14" s="45">
        <f>'Table 4 Annual'!E14/'Table 4 Annual'!E$6</f>
        <v>0.10028597922031249</v>
      </c>
      <c r="F14" s="45">
        <f>'Table 4 Annual'!F14/'Table 4 Annual'!F$6</f>
        <v>0.10675852948391157</v>
      </c>
      <c r="G14" s="45">
        <f>'Table 4 Annual'!G14/'Table 4 Annual'!G$6</f>
        <v>0.1016100552948283</v>
      </c>
      <c r="H14" s="45">
        <f>'Table 4 Annual'!H14/'Table 4 Annual'!H$6</f>
        <v>0.08808683696916672</v>
      </c>
      <c r="I14" s="45">
        <f>'Table 4 Annual'!I14/'Table 4 Annual'!I$6</f>
        <v>0.09074183358211546</v>
      </c>
      <c r="J14" s="45">
        <f>'Table 4 Annual'!J14/'Table 4 Annual'!J$6</f>
        <v>0.1002886356476163</v>
      </c>
    </row>
    <row r="15" spans="1:10" ht="15">
      <c r="A15" s="1" t="s">
        <v>28</v>
      </c>
      <c r="B15" s="45">
        <f>'Table 4 Annual'!B15/'Table 4 Annual'!B$6</f>
        <v>0.3427179050582744</v>
      </c>
      <c r="C15" s="45">
        <f>'Table 4 Annual'!C15/'Table 4 Annual'!C$6</f>
        <v>0.3580606663176247</v>
      </c>
      <c r="D15" s="45">
        <f>'Table 4 Annual'!D15/'Table 4 Annual'!D$6</f>
        <v>0.33956299529574085</v>
      </c>
      <c r="E15" s="45">
        <f>'Table 4 Annual'!E15/'Table 4 Annual'!E$6</f>
        <v>0.3584368955574052</v>
      </c>
      <c r="F15" s="45">
        <f>'Table 4 Annual'!F15/'Table 4 Annual'!F$6</f>
        <v>0.4024010892711766</v>
      </c>
      <c r="G15" s="45">
        <f>'Table 4 Annual'!G15/'Table 4 Annual'!G$6</f>
        <v>0.4710921890246736</v>
      </c>
      <c r="H15" s="45">
        <f>'Table 4 Annual'!H15/'Table 4 Annual'!H$6</f>
        <v>0.5465383469056158</v>
      </c>
      <c r="I15" s="45">
        <f>'Table 4 Annual'!I15/'Table 4 Annual'!I$6</f>
        <v>0.5069254000763703</v>
      </c>
      <c r="J15" s="45">
        <f>'Table 4 Annual'!J15/'Table 4 Annual'!J$6</f>
        <v>0.3802407100373285</v>
      </c>
    </row>
    <row r="17" ht="15">
      <c r="A17" s="1" t="s">
        <v>63</v>
      </c>
    </row>
    <row r="18" ht="15">
      <c r="A18" s="1" t="s">
        <v>64</v>
      </c>
    </row>
    <row r="20" ht="15">
      <c r="A20" s="1" t="s">
        <v>67</v>
      </c>
    </row>
    <row r="21" ht="15">
      <c r="A21" s="1" t="s">
        <v>34</v>
      </c>
    </row>
    <row r="22" ht="15">
      <c r="A22" s="1" t="s">
        <v>35</v>
      </c>
    </row>
    <row r="23" spans="1:9" ht="15">
      <c r="A23" s="54" t="s">
        <v>70</v>
      </c>
      <c r="G23" s="26"/>
      <c r="I23" s="45"/>
    </row>
    <row r="24" ht="15">
      <c r="A24" s="1" t="s">
        <v>36</v>
      </c>
    </row>
    <row r="27" ht="15">
      <c r="A27" s="31" t="s">
        <v>108</v>
      </c>
    </row>
    <row r="28" ht="15">
      <c r="A28" s="31"/>
    </row>
  </sheetData>
  <sheetProtection/>
  <mergeCells count="2">
    <mergeCell ref="B4:J4"/>
    <mergeCell ref="A2:J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30"/>
  <sheetViews>
    <sheetView zoomScale="90" zoomScaleNormal="90" zoomScalePageLayoutView="0" workbookViewId="0" topLeftCell="A1">
      <selection activeCell="R8" sqref="R8"/>
    </sheetView>
  </sheetViews>
  <sheetFormatPr defaultColWidth="8.88671875" defaultRowHeight="15"/>
  <cols>
    <col min="1" max="1" width="38.21484375" style="1" customWidth="1"/>
    <col min="2" max="2" width="11.3359375" style="2" customWidth="1"/>
    <col min="3" max="3" width="11.10546875" style="1" customWidth="1"/>
    <col min="4" max="4" width="10.21484375" style="1" customWidth="1"/>
    <col min="5" max="5" width="15.77734375" style="3" customWidth="1"/>
    <col min="6" max="6" width="11.10546875" style="1" customWidth="1"/>
    <col min="7" max="7" width="11.21484375" style="4" customWidth="1"/>
    <col min="8" max="8" width="10.6640625" style="3" customWidth="1"/>
    <col min="9" max="9" width="11.88671875" style="1" customWidth="1"/>
    <col min="10" max="16384" width="8.88671875" style="1" customWidth="1"/>
  </cols>
  <sheetData>
    <row r="2" spans="1:9" ht="15.75">
      <c r="A2" s="90" t="s">
        <v>89</v>
      </c>
      <c r="B2" s="91"/>
      <c r="C2" s="91"/>
      <c r="D2" s="91"/>
      <c r="E2" s="91"/>
      <c r="F2" s="91"/>
      <c r="G2" s="91"/>
      <c r="H2" s="91"/>
      <c r="I2" s="91"/>
    </row>
    <row r="4" spans="2:9" s="5" customFormat="1" ht="15.75">
      <c r="B4" s="73"/>
      <c r="C4" s="74" t="s">
        <v>44</v>
      </c>
      <c r="D4" s="75"/>
      <c r="E4" s="76"/>
      <c r="F4" s="74" t="s">
        <v>44</v>
      </c>
      <c r="G4" s="77"/>
      <c r="H4" s="78" t="s">
        <v>9</v>
      </c>
      <c r="I4" s="74" t="s">
        <v>44</v>
      </c>
    </row>
    <row r="5" spans="1:9" ht="15.75">
      <c r="A5" s="5"/>
      <c r="B5" s="73"/>
      <c r="C5" s="74" t="s">
        <v>2</v>
      </c>
      <c r="D5" s="75" t="s">
        <v>4</v>
      </c>
      <c r="E5" s="76" t="s">
        <v>5</v>
      </c>
      <c r="F5" s="74" t="s">
        <v>2</v>
      </c>
      <c r="G5" s="77" t="s">
        <v>4</v>
      </c>
      <c r="H5" s="78" t="s">
        <v>68</v>
      </c>
      <c r="I5" s="74" t="s">
        <v>2</v>
      </c>
    </row>
    <row r="6" spans="1:9" ht="16.5" thickBot="1">
      <c r="A6" s="5"/>
      <c r="B6" s="79" t="s">
        <v>1</v>
      </c>
      <c r="C6" s="80" t="s">
        <v>3</v>
      </c>
      <c r="D6" s="81" t="s">
        <v>0</v>
      </c>
      <c r="E6" s="82" t="s">
        <v>6</v>
      </c>
      <c r="F6" s="80" t="s">
        <v>3</v>
      </c>
      <c r="G6" s="83" t="s">
        <v>7</v>
      </c>
      <c r="H6" s="84" t="s">
        <v>6</v>
      </c>
      <c r="I6" s="80" t="s">
        <v>3</v>
      </c>
    </row>
    <row r="7" spans="1:9" ht="15">
      <c r="A7" s="1" t="s">
        <v>0</v>
      </c>
      <c r="B7" s="2">
        <v>2306486</v>
      </c>
      <c r="C7" s="4">
        <v>0.020057192541441594</v>
      </c>
      <c r="D7" s="19">
        <v>1</v>
      </c>
      <c r="E7" s="35">
        <v>98926927170.67</v>
      </c>
      <c r="F7" s="4">
        <v>0.06255000017675925</v>
      </c>
      <c r="G7" s="36">
        <v>1</v>
      </c>
      <c r="H7" s="35">
        <v>42890.7555</v>
      </c>
      <c r="I7" s="36">
        <v>0.0416572779921603</v>
      </c>
    </row>
    <row r="8" spans="1:9" ht="18">
      <c r="A8" s="1" t="s">
        <v>46</v>
      </c>
      <c r="B8" s="2">
        <v>1705057</v>
      </c>
      <c r="C8" s="4">
        <v>0.014814607604248627</v>
      </c>
      <c r="D8" s="19">
        <v>0.7392444610546086</v>
      </c>
      <c r="E8" s="37">
        <v>79478725145.06</v>
      </c>
      <c r="F8" s="4">
        <v>0.05470001272212374</v>
      </c>
      <c r="G8" s="19">
        <v>0.8034084087939201</v>
      </c>
      <c r="H8" s="35">
        <v>46613.5297</v>
      </c>
      <c r="I8" s="19">
        <v>0.039303142954289834</v>
      </c>
    </row>
    <row r="9" spans="1:9" ht="18">
      <c r="A9" s="1" t="s">
        <v>47</v>
      </c>
      <c r="B9" s="2">
        <v>417320</v>
      </c>
      <c r="C9" s="4">
        <v>0.030641150074213475</v>
      </c>
      <c r="D9" s="19">
        <v>0.18093324650572343</v>
      </c>
      <c r="E9" s="37">
        <v>14667289486.69</v>
      </c>
      <c r="F9" s="4">
        <v>0.09298313153215</v>
      </c>
      <c r="G9" s="19">
        <v>0.14826387421683285</v>
      </c>
      <c r="H9" s="35">
        <v>35146.3852</v>
      </c>
      <c r="I9" s="19">
        <v>0.06048854324503795</v>
      </c>
    </row>
    <row r="10" spans="1:9" ht="15">
      <c r="A10" s="1" t="s">
        <v>45</v>
      </c>
      <c r="B10" s="2">
        <v>120226</v>
      </c>
      <c r="C10" s="4">
        <v>0.03243479978359625</v>
      </c>
      <c r="D10" s="19">
        <v>0.052125180902897306</v>
      </c>
      <c r="E10" s="38">
        <v>3248913345.31</v>
      </c>
      <c r="F10" s="4">
        <v>0.09129218450020204</v>
      </c>
      <c r="G10" s="19">
        <v>0.03284154717254012</v>
      </c>
      <c r="H10" s="35">
        <v>27023.3838</v>
      </c>
      <c r="I10" s="19">
        <v>0.057008328018378955</v>
      </c>
    </row>
    <row r="11" spans="1:9" ht="18">
      <c r="A11" s="1" t="s">
        <v>48</v>
      </c>
      <c r="B11" s="2">
        <v>63883</v>
      </c>
      <c r="C11" s="4">
        <v>0.07175452135691038</v>
      </c>
      <c r="D11" s="19">
        <v>0.027697111536770656</v>
      </c>
      <c r="E11" s="37">
        <v>1531999193.6100001</v>
      </c>
      <c r="F11" s="4">
        <v>0.13483478762194143</v>
      </c>
      <c r="G11" s="19">
        <v>0.015486169816706988</v>
      </c>
      <c r="H11" s="35">
        <v>23981.3283</v>
      </c>
      <c r="I11" s="19">
        <v>0.05885701144907639</v>
      </c>
    </row>
    <row r="12" spans="3:5" ht="15">
      <c r="C12" s="4"/>
      <c r="D12" s="5"/>
      <c r="E12" s="6"/>
    </row>
    <row r="13" spans="1:5" ht="18">
      <c r="A13" s="1" t="s">
        <v>69</v>
      </c>
      <c r="B13" s="2">
        <v>601429</v>
      </c>
      <c r="C13" s="4">
        <v>0.035218807232067856</v>
      </c>
      <c r="D13" s="4">
        <v>0.2607555389453914</v>
      </c>
      <c r="E13" s="9"/>
    </row>
    <row r="14" spans="4:5" ht="15">
      <c r="D14" s="8"/>
      <c r="E14" s="9"/>
    </row>
    <row r="15" spans="1:5" ht="15">
      <c r="A15" s="1" t="s">
        <v>90</v>
      </c>
      <c r="D15" s="8"/>
      <c r="E15" s="9"/>
    </row>
    <row r="16" spans="1:5" ht="15">
      <c r="A16" s="15" t="s">
        <v>91</v>
      </c>
      <c r="B16" s="2">
        <v>332951</v>
      </c>
      <c r="C16" s="4">
        <v>0.019189915575391358</v>
      </c>
      <c r="D16" s="8"/>
      <c r="E16" s="9"/>
    </row>
    <row r="17" spans="1:5" ht="15">
      <c r="A17" s="1" t="s">
        <v>43</v>
      </c>
      <c r="B17" s="2">
        <v>202860</v>
      </c>
      <c r="C17" s="4">
        <v>0.009529970887556296</v>
      </c>
      <c r="D17" s="8"/>
      <c r="E17" s="9"/>
    </row>
    <row r="18" spans="1:5" ht="18">
      <c r="A18" s="54" t="s">
        <v>78</v>
      </c>
      <c r="B18" s="2">
        <v>130091</v>
      </c>
      <c r="C18" s="4">
        <v>0.03462783428903187</v>
      </c>
      <c r="D18" s="8"/>
      <c r="E18" s="9"/>
    </row>
    <row r="19" spans="4:5" ht="15">
      <c r="D19" s="8"/>
      <c r="E19" s="9"/>
    </row>
    <row r="20" spans="1:8" ht="15" customHeight="1">
      <c r="A20" s="39" t="s">
        <v>32</v>
      </c>
      <c r="B20" s="4">
        <v>0.8556457745678925</v>
      </c>
      <c r="C20" s="40"/>
      <c r="F20" s="14"/>
      <c r="G20" s="5"/>
      <c r="H20" s="4"/>
    </row>
    <row r="21" spans="1:8" ht="18">
      <c r="A21" s="54" t="s">
        <v>79</v>
      </c>
      <c r="B21" s="4">
        <v>0.8267499689643204</v>
      </c>
      <c r="C21" s="40"/>
      <c r="E21" s="11"/>
      <c r="F21" s="13"/>
      <c r="G21" s="41"/>
      <c r="H21" s="15"/>
    </row>
    <row r="22" spans="1:8" ht="15">
      <c r="A22" s="1" t="s">
        <v>33</v>
      </c>
      <c r="B22" s="4">
        <v>0.1732500310356796</v>
      </c>
      <c r="C22" s="40"/>
      <c r="E22" s="11"/>
      <c r="F22" s="13"/>
      <c r="G22" s="44"/>
      <c r="H22" s="1"/>
    </row>
    <row r="23" spans="1:8" ht="15">
      <c r="A23" s="1" t="s">
        <v>31</v>
      </c>
      <c r="G23" s="44"/>
      <c r="H23" s="1"/>
    </row>
    <row r="26" spans="1:3" ht="18">
      <c r="A26" s="88" t="s">
        <v>92</v>
      </c>
      <c r="B26" s="4"/>
      <c r="C26" s="12"/>
    </row>
    <row r="27" ht="18">
      <c r="A27" s="88" t="s">
        <v>93</v>
      </c>
    </row>
    <row r="28" ht="18">
      <c r="A28" s="88" t="s">
        <v>94</v>
      </c>
    </row>
    <row r="30" spans="1:3" ht="15">
      <c r="A30" s="31" t="s">
        <v>108</v>
      </c>
      <c r="C30" s="8"/>
    </row>
  </sheetData>
  <sheetProtection/>
  <mergeCells count="1">
    <mergeCell ref="A2:I2"/>
  </mergeCells>
  <printOptions/>
  <pageMargins left="0.4" right="0.3" top="1" bottom="1" header="0.5" footer="0.5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O42"/>
  <sheetViews>
    <sheetView zoomScale="75" zoomScaleNormal="75" zoomScalePageLayoutView="0" workbookViewId="0" topLeftCell="A1">
      <selection activeCell="R8" sqref="R8"/>
    </sheetView>
  </sheetViews>
  <sheetFormatPr defaultColWidth="8.77734375" defaultRowHeight="15"/>
  <cols>
    <col min="1" max="6" width="8.77734375" style="16" customWidth="1"/>
    <col min="7" max="7" width="10.4453125" style="16" customWidth="1"/>
    <col min="8" max="8" width="6.88671875" style="16" customWidth="1"/>
    <col min="9" max="16384" width="8.77734375" style="16" customWidth="1"/>
  </cols>
  <sheetData>
    <row r="2" spans="1:15" ht="15.75">
      <c r="A2" s="96" t="s">
        <v>95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4" spans="3:13" ht="15.75">
      <c r="C4" s="17" t="s">
        <v>96</v>
      </c>
      <c r="K4" s="17" t="s">
        <v>49</v>
      </c>
      <c r="M4" s="20"/>
    </row>
    <row r="5" ht="15.75">
      <c r="K5" s="17"/>
    </row>
    <row r="6" spans="3:11" ht="15.75">
      <c r="C6" s="17" t="s">
        <v>50</v>
      </c>
      <c r="K6" s="17" t="s">
        <v>50</v>
      </c>
    </row>
    <row r="8" spans="1:15" ht="18">
      <c r="A8" s="21"/>
      <c r="B8" s="21" t="s">
        <v>62</v>
      </c>
      <c r="C8" s="21" t="s">
        <v>51</v>
      </c>
      <c r="D8" s="21" t="s">
        <v>52</v>
      </c>
      <c r="E8" s="21" t="s">
        <v>53</v>
      </c>
      <c r="F8" s="21" t="s">
        <v>54</v>
      </c>
      <c r="G8" s="21" t="s">
        <v>55</v>
      </c>
      <c r="H8" s="21"/>
      <c r="I8" s="21"/>
      <c r="J8" s="22" t="s">
        <v>56</v>
      </c>
      <c r="K8" s="21" t="s">
        <v>51</v>
      </c>
      <c r="L8" s="21" t="s">
        <v>52</v>
      </c>
      <c r="M8" s="21" t="s">
        <v>53</v>
      </c>
      <c r="N8" s="21" t="s">
        <v>54</v>
      </c>
      <c r="O8" s="21" t="s">
        <v>55</v>
      </c>
    </row>
    <row r="9" spans="1:15" ht="15">
      <c r="A9" s="16" t="s">
        <v>57</v>
      </c>
      <c r="B9" s="32"/>
      <c r="C9" s="42">
        <v>7799.69</v>
      </c>
      <c r="D9" s="42">
        <v>21937.14</v>
      </c>
      <c r="E9" s="42">
        <v>37616.8</v>
      </c>
      <c r="F9" s="42">
        <v>63533.53</v>
      </c>
      <c r="G9" s="43" t="s">
        <v>66</v>
      </c>
      <c r="H9" s="42"/>
      <c r="I9" s="32" t="s">
        <v>57</v>
      </c>
      <c r="J9" s="33"/>
      <c r="K9" s="33">
        <v>0.07068739490030537</v>
      </c>
      <c r="L9" s="33">
        <v>0.06090094516641967</v>
      </c>
      <c r="M9" s="33">
        <v>0.04282546019072973</v>
      </c>
      <c r="N9" s="33">
        <v>0.0374145727666781</v>
      </c>
      <c r="O9" s="43" t="s">
        <v>66</v>
      </c>
    </row>
    <row r="10" spans="1:15" ht="15">
      <c r="A10" s="16" t="s">
        <v>9</v>
      </c>
      <c r="B10" s="42">
        <v>42892.7199</v>
      </c>
      <c r="C10" s="42">
        <v>3183.279</v>
      </c>
      <c r="D10" s="42">
        <v>14623.9283</v>
      </c>
      <c r="E10" s="42">
        <v>29522.4865</v>
      </c>
      <c r="F10" s="42">
        <v>48992.6748</v>
      </c>
      <c r="G10" s="42">
        <v>118141.3038</v>
      </c>
      <c r="H10" s="32"/>
      <c r="I10" s="32" t="s">
        <v>9</v>
      </c>
      <c r="J10" s="33">
        <v>0.04162986304540815</v>
      </c>
      <c r="K10" s="33">
        <v>0.07096375160945884</v>
      </c>
      <c r="L10" s="33">
        <v>0.06462165753188308</v>
      </c>
      <c r="M10" s="33">
        <v>0.04971339673312398</v>
      </c>
      <c r="N10" s="33">
        <v>0.039118823424880524</v>
      </c>
      <c r="O10" s="33">
        <v>0.037135816518382346</v>
      </c>
    </row>
    <row r="11" spans="1:15" ht="15">
      <c r="A11" s="16" t="s">
        <v>58</v>
      </c>
      <c r="B11" s="42">
        <v>29421.71</v>
      </c>
      <c r="C11" s="42">
        <v>2857.965</v>
      </c>
      <c r="D11" s="42">
        <v>14501.57</v>
      </c>
      <c r="E11" s="42">
        <v>29421.71</v>
      </c>
      <c r="F11" s="42">
        <v>48235.305</v>
      </c>
      <c r="G11" s="42">
        <v>90340.61</v>
      </c>
      <c r="H11" s="32"/>
      <c r="I11" s="32" t="s">
        <v>58</v>
      </c>
      <c r="J11" s="33">
        <v>0.050829775113354084</v>
      </c>
      <c r="K11" s="33">
        <v>0.07533251810742174</v>
      </c>
      <c r="L11" s="33">
        <v>0.06533780775746423</v>
      </c>
      <c r="M11" s="33">
        <v>0.0508293997977038</v>
      </c>
      <c r="N11" s="33">
        <v>0.03858680310857069</v>
      </c>
      <c r="O11" s="33">
        <v>0.03507937540931994</v>
      </c>
    </row>
    <row r="12" spans="2:15" ht="15">
      <c r="B12" s="32"/>
      <c r="C12" s="32"/>
      <c r="D12" s="32"/>
      <c r="E12" s="32"/>
      <c r="F12" s="32"/>
      <c r="G12" s="32"/>
      <c r="H12" s="32"/>
      <c r="I12" s="32"/>
      <c r="J12" s="33"/>
      <c r="K12" s="34"/>
      <c r="L12" s="34"/>
      <c r="M12" s="34"/>
      <c r="N12" s="34"/>
      <c r="O12" s="34"/>
    </row>
    <row r="13" spans="2:15" ht="18">
      <c r="B13" s="49" t="s">
        <v>97</v>
      </c>
      <c r="C13" s="46"/>
      <c r="D13" s="32"/>
      <c r="E13" s="32"/>
      <c r="F13" s="32"/>
      <c r="G13" s="32"/>
      <c r="H13" s="32"/>
      <c r="I13" s="32"/>
      <c r="J13" s="69"/>
      <c r="K13" s="70"/>
      <c r="L13" s="34"/>
      <c r="M13" s="34"/>
      <c r="N13" s="34"/>
      <c r="O13" s="34"/>
    </row>
    <row r="14" spans="10:15" ht="15">
      <c r="J14" s="23"/>
      <c r="K14" s="23"/>
      <c r="L14" s="23"/>
      <c r="M14" s="23"/>
      <c r="N14" s="23"/>
      <c r="O14" s="23"/>
    </row>
    <row r="15" spans="3:15" ht="15.75">
      <c r="C15" s="17" t="s">
        <v>59</v>
      </c>
      <c r="J15" s="23"/>
      <c r="K15" s="17" t="s">
        <v>59</v>
      </c>
      <c r="L15" s="23"/>
      <c r="M15" s="23"/>
      <c r="N15" s="23"/>
      <c r="O15" s="23"/>
    </row>
    <row r="16" spans="10:15" ht="15">
      <c r="J16" s="23"/>
      <c r="K16" s="23"/>
      <c r="L16" s="23"/>
      <c r="M16" s="23"/>
      <c r="N16" s="23"/>
      <c r="O16" s="23"/>
    </row>
    <row r="17" spans="1:15" ht="18">
      <c r="A17" s="21"/>
      <c r="B17" s="87" t="s">
        <v>80</v>
      </c>
      <c r="C17" s="21" t="s">
        <v>51</v>
      </c>
      <c r="D17" s="21" t="s">
        <v>52</v>
      </c>
      <c r="E17" s="21" t="s">
        <v>53</v>
      </c>
      <c r="F17" s="21" t="s">
        <v>54</v>
      </c>
      <c r="G17" s="21" t="s">
        <v>55</v>
      </c>
      <c r="H17" s="21"/>
      <c r="I17" s="21"/>
      <c r="J17" s="22" t="s">
        <v>56</v>
      </c>
      <c r="K17" s="22" t="s">
        <v>51</v>
      </c>
      <c r="L17" s="22" t="s">
        <v>52</v>
      </c>
      <c r="M17" s="22" t="s">
        <v>53</v>
      </c>
      <c r="N17" s="22" t="s">
        <v>54</v>
      </c>
      <c r="O17" s="22" t="s">
        <v>55</v>
      </c>
    </row>
    <row r="18" spans="1:15" ht="15">
      <c r="A18" s="16" t="s">
        <v>57</v>
      </c>
      <c r="B18" s="32"/>
      <c r="C18" s="42">
        <v>21810.19</v>
      </c>
      <c r="D18" s="42">
        <v>34153.67</v>
      </c>
      <c r="E18" s="42">
        <v>49518.72</v>
      </c>
      <c r="F18" s="42">
        <v>76134.48</v>
      </c>
      <c r="G18" s="43" t="s">
        <v>66</v>
      </c>
      <c r="H18" s="42"/>
      <c r="I18" s="32" t="s">
        <v>57</v>
      </c>
      <c r="J18" s="33"/>
      <c r="K18" s="33">
        <v>0.0557152372119679</v>
      </c>
      <c r="L18" s="33">
        <v>0.04120408181307965</v>
      </c>
      <c r="M18" s="33">
        <v>0.03510847598494617</v>
      </c>
      <c r="N18" s="33">
        <v>0.03355594272593458</v>
      </c>
      <c r="O18" s="43" t="s">
        <v>66</v>
      </c>
    </row>
    <row r="19" spans="1:15" ht="15">
      <c r="A19" s="16" t="s">
        <v>9</v>
      </c>
      <c r="B19" s="42">
        <v>56178.5264</v>
      </c>
      <c r="C19" s="42">
        <v>13627.9718</v>
      </c>
      <c r="D19" s="42">
        <v>28011.2384</v>
      </c>
      <c r="E19" s="42">
        <v>41300.0889</v>
      </c>
      <c r="F19" s="42">
        <v>61286.6954</v>
      </c>
      <c r="G19" s="42">
        <v>136666.7104</v>
      </c>
      <c r="H19" s="32"/>
      <c r="I19" s="32" t="s">
        <v>9</v>
      </c>
      <c r="J19" s="33">
        <v>0.036788232229787735</v>
      </c>
      <c r="K19" s="33">
        <v>0.05614381627213469</v>
      </c>
      <c r="L19" s="33">
        <v>0.04769701914837672</v>
      </c>
      <c r="M19" s="33">
        <v>0.03795861785516861</v>
      </c>
      <c r="N19" s="33">
        <v>0.03425182057837754</v>
      </c>
      <c r="O19" s="33">
        <v>0.033478782267444544</v>
      </c>
    </row>
    <row r="20" spans="1:15" ht="15">
      <c r="A20" s="16" t="s">
        <v>58</v>
      </c>
      <c r="B20" s="42">
        <v>41015.19</v>
      </c>
      <c r="C20" s="42">
        <v>14369.9</v>
      </c>
      <c r="D20" s="42">
        <v>28018.345</v>
      </c>
      <c r="E20" s="42">
        <v>41015.19</v>
      </c>
      <c r="F20" s="42">
        <v>60461.135</v>
      </c>
      <c r="G20" s="42">
        <v>104327.41</v>
      </c>
      <c r="H20" s="32"/>
      <c r="I20" s="32" t="s">
        <v>58</v>
      </c>
      <c r="J20" s="33">
        <v>0.037712312261027205</v>
      </c>
      <c r="K20" s="33">
        <v>0.05648755512227254</v>
      </c>
      <c r="L20" s="33">
        <v>0.0483165145046262</v>
      </c>
      <c r="M20" s="33">
        <v>0.03771296863219372</v>
      </c>
      <c r="N20" s="33">
        <v>0.0329780509098613</v>
      </c>
      <c r="O20" s="33">
        <v>0.03180685654803926</v>
      </c>
    </row>
    <row r="21" spans="2:15" ht="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ht="18">
      <c r="B22" s="49" t="s">
        <v>98</v>
      </c>
      <c r="C22" s="4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4" spans="3:15" ht="15.75">
      <c r="C24" s="17" t="s">
        <v>60</v>
      </c>
      <c r="J24" s="23"/>
      <c r="K24" s="17" t="s">
        <v>60</v>
      </c>
      <c r="L24" s="23"/>
      <c r="M24" s="23"/>
      <c r="N24" s="23"/>
      <c r="O24" s="23"/>
    </row>
    <row r="25" spans="10:15" ht="15">
      <c r="J25" s="23"/>
      <c r="K25" s="23"/>
      <c r="L25" s="23"/>
      <c r="M25" s="23"/>
      <c r="N25" s="23"/>
      <c r="O25" s="23"/>
    </row>
    <row r="26" spans="1:15" ht="18">
      <c r="A26" s="21"/>
      <c r="B26" s="87" t="s">
        <v>81</v>
      </c>
      <c r="C26" s="21" t="s">
        <v>51</v>
      </c>
      <c r="D26" s="21" t="s">
        <v>52</v>
      </c>
      <c r="E26" s="21" t="s">
        <v>53</v>
      </c>
      <c r="F26" s="21" t="s">
        <v>54</v>
      </c>
      <c r="G26" s="21" t="s">
        <v>55</v>
      </c>
      <c r="H26" s="21"/>
      <c r="I26" s="21"/>
      <c r="J26" s="22" t="s">
        <v>56</v>
      </c>
      <c r="K26" s="22" t="s">
        <v>51</v>
      </c>
      <c r="L26" s="22" t="s">
        <v>52</v>
      </c>
      <c r="M26" s="22" t="s">
        <v>53</v>
      </c>
      <c r="N26" s="22" t="s">
        <v>54</v>
      </c>
      <c r="O26" s="22" t="s">
        <v>55</v>
      </c>
    </row>
    <row r="27" spans="1:15" ht="15">
      <c r="A27" s="16" t="s">
        <v>57</v>
      </c>
      <c r="B27" s="32"/>
      <c r="C27" s="42">
        <v>28955.65</v>
      </c>
      <c r="D27" s="42">
        <v>40321.44</v>
      </c>
      <c r="E27" s="42">
        <v>55999.99</v>
      </c>
      <c r="F27" s="42">
        <v>83725.18</v>
      </c>
      <c r="G27" s="43" t="s">
        <v>66</v>
      </c>
      <c r="H27" s="42"/>
      <c r="I27" s="32" t="s">
        <v>57</v>
      </c>
      <c r="J27" s="33"/>
      <c r="K27" s="33">
        <v>0.04272088765587352</v>
      </c>
      <c r="L27" s="33">
        <v>0.03283011985729421</v>
      </c>
      <c r="M27" s="33">
        <v>0.03222039678927782</v>
      </c>
      <c r="N27" s="33">
        <v>0.0295466020546864</v>
      </c>
      <c r="O27" s="43" t="s">
        <v>66</v>
      </c>
    </row>
    <row r="28" spans="1:15" ht="15">
      <c r="A28" s="16" t="s">
        <v>9</v>
      </c>
      <c r="B28" s="42">
        <v>64161.3977</v>
      </c>
      <c r="C28" s="42">
        <v>22171.1179</v>
      </c>
      <c r="D28" s="42">
        <v>34511.5404</v>
      </c>
      <c r="E28" s="42">
        <v>47614.3216</v>
      </c>
      <c r="F28" s="42">
        <v>68198.7257</v>
      </c>
      <c r="G28" s="42">
        <v>148311.219</v>
      </c>
      <c r="H28" s="32"/>
      <c r="I28" s="32" t="s">
        <v>9</v>
      </c>
      <c r="J28" s="33">
        <v>0.03351856924532942</v>
      </c>
      <c r="K28" s="33">
        <v>0.04966549363506334</v>
      </c>
      <c r="L28" s="33">
        <v>0.03621611854016273</v>
      </c>
      <c r="M28" s="33">
        <v>0.03227718876965713</v>
      </c>
      <c r="N28" s="33">
        <v>0.030875139181136192</v>
      </c>
      <c r="O28" s="33">
        <v>0.03213365809870047</v>
      </c>
    </row>
    <row r="29" spans="1:15" ht="15">
      <c r="A29" s="16" t="s">
        <v>58</v>
      </c>
      <c r="B29" s="42">
        <v>47383.32</v>
      </c>
      <c r="C29" s="42">
        <v>22946.28</v>
      </c>
      <c r="D29" s="42">
        <v>34457.665</v>
      </c>
      <c r="E29" s="42">
        <v>47383.31</v>
      </c>
      <c r="F29" s="42">
        <v>67429.545</v>
      </c>
      <c r="G29" s="42">
        <v>113643.65</v>
      </c>
      <c r="H29" s="32"/>
      <c r="I29" s="32" t="s">
        <v>58</v>
      </c>
      <c r="J29" s="33">
        <v>0.03251316972189687</v>
      </c>
      <c r="K29" s="33">
        <v>0.05232001951808315</v>
      </c>
      <c r="L29" s="33">
        <v>0.036010727616848606</v>
      </c>
      <c r="M29" s="33">
        <v>0.03251295181543318</v>
      </c>
      <c r="N29" s="33">
        <v>0.031136700165964655</v>
      </c>
      <c r="O29" s="33">
        <v>0.030129691193100005</v>
      </c>
    </row>
    <row r="30" spans="2:15" ht="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8">
      <c r="B31" s="49" t="s">
        <v>99</v>
      </c>
      <c r="C31" s="46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3" spans="3:15" ht="15.75">
      <c r="C33" s="17" t="s">
        <v>61</v>
      </c>
      <c r="J33" s="23"/>
      <c r="K33" s="17" t="s">
        <v>61</v>
      </c>
      <c r="L33" s="23"/>
      <c r="M33" s="23"/>
      <c r="N33" s="23"/>
      <c r="O33" s="23"/>
    </row>
    <row r="34" spans="10:15" ht="15">
      <c r="J34" s="23"/>
      <c r="K34" s="23"/>
      <c r="L34" s="23"/>
      <c r="M34" s="23"/>
      <c r="N34" s="23"/>
      <c r="O34" s="23"/>
    </row>
    <row r="35" spans="1:15" ht="18">
      <c r="A35" s="21"/>
      <c r="B35" s="87" t="s">
        <v>82</v>
      </c>
      <c r="C35" s="21" t="s">
        <v>51</v>
      </c>
      <c r="D35" s="21" t="s">
        <v>52</v>
      </c>
      <c r="E35" s="21" t="s">
        <v>53</v>
      </c>
      <c r="F35" s="21" t="s">
        <v>54</v>
      </c>
      <c r="G35" s="21" t="s">
        <v>55</v>
      </c>
      <c r="H35" s="21"/>
      <c r="I35" s="21"/>
      <c r="J35" s="22" t="s">
        <v>56</v>
      </c>
      <c r="K35" s="22" t="s">
        <v>51</v>
      </c>
      <c r="L35" s="22" t="s">
        <v>52</v>
      </c>
      <c r="M35" s="22" t="s">
        <v>53</v>
      </c>
      <c r="N35" s="22" t="s">
        <v>54</v>
      </c>
      <c r="O35" s="22" t="s">
        <v>55</v>
      </c>
    </row>
    <row r="36" spans="1:15" ht="15">
      <c r="A36" s="16" t="s">
        <v>57</v>
      </c>
      <c r="B36" s="48"/>
      <c r="C36" s="47">
        <v>33737.52</v>
      </c>
      <c r="D36" s="47">
        <v>45255.76</v>
      </c>
      <c r="E36" s="47">
        <v>61218</v>
      </c>
      <c r="F36" s="47">
        <v>90269.45</v>
      </c>
      <c r="G36" s="50" t="s">
        <v>66</v>
      </c>
      <c r="H36" s="47"/>
      <c r="I36" s="48" t="s">
        <v>57</v>
      </c>
      <c r="J36" s="51"/>
      <c r="K36" s="51">
        <v>0.03870235787989378</v>
      </c>
      <c r="L36" s="51">
        <v>0.033244078495550694</v>
      </c>
      <c r="M36" s="51">
        <v>0.031161221142291813</v>
      </c>
      <c r="N36" s="51">
        <v>0.030080308412054186</v>
      </c>
      <c r="O36" s="50" t="s">
        <v>66</v>
      </c>
    </row>
    <row r="37" spans="1:15" ht="15">
      <c r="A37" s="16" t="s">
        <v>9</v>
      </c>
      <c r="B37" s="47">
        <v>70709.6027</v>
      </c>
      <c r="C37" s="47">
        <v>27449.4235</v>
      </c>
      <c r="D37" s="47">
        <v>39285.102</v>
      </c>
      <c r="E37" s="47">
        <v>52682.1756</v>
      </c>
      <c r="F37" s="47">
        <v>73979.9931</v>
      </c>
      <c r="G37" s="47">
        <v>160150.7423</v>
      </c>
      <c r="H37" s="48"/>
      <c r="I37" s="48" t="s">
        <v>9</v>
      </c>
      <c r="J37" s="51">
        <v>0.034065566475070835</v>
      </c>
      <c r="K37" s="51">
        <v>0.048082378851646734</v>
      </c>
      <c r="L37" s="51">
        <v>0.03510764305031255</v>
      </c>
      <c r="M37" s="51">
        <v>0.03279347728065809</v>
      </c>
      <c r="N37" s="51">
        <v>0.03192955638097485</v>
      </c>
      <c r="O37" s="51">
        <v>0.03284468273026428</v>
      </c>
    </row>
    <row r="38" spans="1:15" ht="15">
      <c r="A38" s="16" t="s">
        <v>58</v>
      </c>
      <c r="B38" s="47">
        <v>52363.4</v>
      </c>
      <c r="C38" s="47">
        <v>28106.98</v>
      </c>
      <c r="D38" s="47">
        <v>39169.135</v>
      </c>
      <c r="E38" s="47">
        <v>52363.4</v>
      </c>
      <c r="F38" s="47">
        <v>73132.22</v>
      </c>
      <c r="G38" s="47">
        <v>122482.22</v>
      </c>
      <c r="H38" s="48"/>
      <c r="I38" s="48" t="s">
        <v>58</v>
      </c>
      <c r="J38" s="51">
        <v>0.032824568109726344</v>
      </c>
      <c r="K38" s="51">
        <v>0.04834270577567981</v>
      </c>
      <c r="L38" s="51">
        <v>0.034844132572352526</v>
      </c>
      <c r="M38" s="51">
        <v>0.032824568109726344</v>
      </c>
      <c r="N38" s="51">
        <v>0.03230947283519084</v>
      </c>
      <c r="O38" s="51">
        <v>0.030458377404092855</v>
      </c>
    </row>
    <row r="39" spans="2:15" ht="1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2:15" ht="18">
      <c r="B40" s="49" t="s">
        <v>100</v>
      </c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2" ht="15">
      <c r="A42" s="31" t="s">
        <v>108</v>
      </c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O50"/>
  <sheetViews>
    <sheetView zoomScale="75" zoomScaleNormal="75" zoomScalePageLayoutView="0" workbookViewId="0" topLeftCell="A10">
      <selection activeCell="R8" sqref="R8"/>
    </sheetView>
  </sheetViews>
  <sheetFormatPr defaultColWidth="8.77734375" defaultRowHeight="15"/>
  <cols>
    <col min="1" max="6" width="8.77734375" style="16" customWidth="1"/>
    <col min="7" max="7" width="10.4453125" style="16" customWidth="1"/>
    <col min="8" max="8" width="6.88671875" style="16" customWidth="1"/>
    <col min="9" max="16384" width="8.77734375" style="16" customWidth="1"/>
  </cols>
  <sheetData>
    <row r="2" spans="1:15" ht="15.75">
      <c r="A2" s="96" t="s">
        <v>101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4" spans="3:13" ht="15.75">
      <c r="C4" s="17" t="s">
        <v>102</v>
      </c>
      <c r="K4" s="17" t="s">
        <v>49</v>
      </c>
      <c r="M4" s="20"/>
    </row>
    <row r="6" spans="3:11" ht="15.75">
      <c r="C6" s="17" t="s">
        <v>50</v>
      </c>
      <c r="K6" s="17" t="s">
        <v>50</v>
      </c>
    </row>
    <row r="8" spans="1:15" ht="18">
      <c r="A8" s="21"/>
      <c r="B8" s="21" t="s">
        <v>62</v>
      </c>
      <c r="C8" s="21" t="s">
        <v>51</v>
      </c>
      <c r="D8" s="21" t="s">
        <v>52</v>
      </c>
      <c r="E8" s="21" t="s">
        <v>53</v>
      </c>
      <c r="F8" s="21" t="s">
        <v>54</v>
      </c>
      <c r="G8" s="21" t="s">
        <v>55</v>
      </c>
      <c r="H8" s="21"/>
      <c r="I8" s="21"/>
      <c r="J8" s="22" t="s">
        <v>56</v>
      </c>
      <c r="K8" s="21" t="s">
        <v>51</v>
      </c>
      <c r="L8" s="21" t="s">
        <v>52</v>
      </c>
      <c r="M8" s="21" t="s">
        <v>53</v>
      </c>
      <c r="N8" s="21" t="s">
        <v>54</v>
      </c>
      <c r="O8" s="21" t="s">
        <v>55</v>
      </c>
    </row>
    <row r="9" spans="1:15" ht="15">
      <c r="A9" s="16" t="s">
        <v>57</v>
      </c>
      <c r="B9" s="61"/>
      <c r="C9" s="62">
        <v>13.05</v>
      </c>
      <c r="D9" s="62">
        <v>16.94</v>
      </c>
      <c r="E9" s="62">
        <v>23.44</v>
      </c>
      <c r="F9" s="62">
        <v>37.73</v>
      </c>
      <c r="G9" s="63" t="s">
        <v>66</v>
      </c>
      <c r="H9" s="53"/>
      <c r="I9" s="54" t="s">
        <v>57</v>
      </c>
      <c r="J9" s="56"/>
      <c r="K9" s="56">
        <v>0.06617647058823534</v>
      </c>
      <c r="L9" s="56">
        <v>0.049566294919454815</v>
      </c>
      <c r="M9" s="56">
        <v>0.04270462633451961</v>
      </c>
      <c r="N9" s="56">
        <v>0.03653846153846149</v>
      </c>
      <c r="O9" s="64" t="s">
        <v>66</v>
      </c>
    </row>
    <row r="10" spans="1:15" ht="15">
      <c r="A10" s="16" t="s">
        <v>9</v>
      </c>
      <c r="B10" s="62">
        <v>29.9958</v>
      </c>
      <c r="C10" s="62">
        <v>11.61</v>
      </c>
      <c r="D10" s="62">
        <v>14.8792</v>
      </c>
      <c r="E10" s="62">
        <v>19.8383</v>
      </c>
      <c r="F10" s="62">
        <v>29.4664</v>
      </c>
      <c r="G10" s="62">
        <v>74.1849</v>
      </c>
      <c r="H10" s="54"/>
      <c r="I10" s="54" t="s">
        <v>9</v>
      </c>
      <c r="J10" s="56">
        <v>0.045926070568052244</v>
      </c>
      <c r="K10" s="56">
        <v>0.06478594225760285</v>
      </c>
      <c r="L10" s="56">
        <v>0.05667881060428529</v>
      </c>
      <c r="M10" s="56">
        <v>0.044450879225018454</v>
      </c>
      <c r="N10" s="56">
        <v>0.03968724419228274</v>
      </c>
      <c r="O10" s="56">
        <v>0.04383155714522903</v>
      </c>
    </row>
    <row r="11" spans="1:15" ht="15">
      <c r="A11" s="16" t="s">
        <v>58</v>
      </c>
      <c r="B11" s="62">
        <v>19.69</v>
      </c>
      <c r="C11" s="62">
        <v>11.74</v>
      </c>
      <c r="D11" s="62">
        <v>14.85</v>
      </c>
      <c r="E11" s="62">
        <v>19.69</v>
      </c>
      <c r="F11" s="62">
        <v>28.89</v>
      </c>
      <c r="G11" s="62">
        <v>53.29</v>
      </c>
      <c r="H11" s="54"/>
      <c r="I11" s="54" t="s">
        <v>58</v>
      </c>
      <c r="J11" s="56">
        <v>0.04567180031864063</v>
      </c>
      <c r="K11" s="56">
        <v>0.07019143117593432</v>
      </c>
      <c r="L11" s="56">
        <v>0.05844618674269425</v>
      </c>
      <c r="M11" s="56">
        <v>0.04567180031864063</v>
      </c>
      <c r="N11" s="56">
        <v>0.03920863309352517</v>
      </c>
      <c r="O11" s="56">
        <v>0.03556160124368438</v>
      </c>
    </row>
    <row r="12" spans="2:15" ht="15">
      <c r="B12" s="55"/>
      <c r="C12" s="55"/>
      <c r="D12" s="55"/>
      <c r="E12" s="55"/>
      <c r="F12" s="55"/>
      <c r="G12" s="55"/>
      <c r="H12" s="54"/>
      <c r="I12" s="54"/>
      <c r="J12" s="56"/>
      <c r="K12" s="57"/>
      <c r="L12" s="57"/>
      <c r="M12" s="57"/>
      <c r="N12" s="57"/>
      <c r="O12" s="57"/>
    </row>
    <row r="13" spans="2:15" ht="18">
      <c r="B13" s="65" t="s">
        <v>104</v>
      </c>
      <c r="C13" s="66"/>
      <c r="D13" s="55"/>
      <c r="E13" s="55"/>
      <c r="F13" s="55"/>
      <c r="G13" s="55"/>
      <c r="H13" s="54"/>
      <c r="I13" s="54"/>
      <c r="J13" s="71"/>
      <c r="K13" s="72"/>
      <c r="L13" s="57"/>
      <c r="M13" s="57"/>
      <c r="N13" s="57"/>
      <c r="O13" s="57"/>
    </row>
    <row r="14" spans="2:15" ht="15">
      <c r="B14" s="55"/>
      <c r="C14" s="55"/>
      <c r="D14" s="55"/>
      <c r="E14" s="55"/>
      <c r="F14" s="55"/>
      <c r="G14" s="55"/>
      <c r="H14" s="54"/>
      <c r="I14" s="54"/>
      <c r="J14" s="57"/>
      <c r="K14" s="57"/>
      <c r="L14" s="57"/>
      <c r="M14" s="57"/>
      <c r="N14" s="57"/>
      <c r="O14" s="57"/>
    </row>
    <row r="15" spans="2:15" ht="15.75">
      <c r="B15" s="55"/>
      <c r="C15" s="58" t="s">
        <v>59</v>
      </c>
      <c r="D15" s="55"/>
      <c r="E15" s="55"/>
      <c r="F15" s="55"/>
      <c r="G15" s="55"/>
      <c r="H15" s="54"/>
      <c r="I15" s="54"/>
      <c r="J15" s="57"/>
      <c r="K15" s="67" t="s">
        <v>59</v>
      </c>
      <c r="L15" s="57"/>
      <c r="M15" s="57"/>
      <c r="N15" s="57"/>
      <c r="O15" s="57"/>
    </row>
    <row r="16" spans="2:15" ht="15">
      <c r="B16" s="55"/>
      <c r="C16" s="55"/>
      <c r="D16" s="55"/>
      <c r="E16" s="55"/>
      <c r="F16" s="55"/>
      <c r="G16" s="55"/>
      <c r="H16" s="54"/>
      <c r="I16" s="54"/>
      <c r="J16" s="57"/>
      <c r="K16" s="57"/>
      <c r="L16" s="57"/>
      <c r="M16" s="57"/>
      <c r="N16" s="57"/>
      <c r="O16" s="57"/>
    </row>
    <row r="17" spans="1:15" ht="18">
      <c r="A17" s="21"/>
      <c r="B17" s="87" t="s">
        <v>80</v>
      </c>
      <c r="C17" s="59" t="s">
        <v>51</v>
      </c>
      <c r="D17" s="59" t="s">
        <v>52</v>
      </c>
      <c r="E17" s="59" t="s">
        <v>53</v>
      </c>
      <c r="F17" s="59" t="s">
        <v>54</v>
      </c>
      <c r="G17" s="59" t="s">
        <v>55</v>
      </c>
      <c r="H17" s="59"/>
      <c r="I17" s="59"/>
      <c r="J17" s="60" t="s">
        <v>56</v>
      </c>
      <c r="K17" s="59" t="s">
        <v>51</v>
      </c>
      <c r="L17" s="59" t="s">
        <v>52</v>
      </c>
      <c r="M17" s="59" t="s">
        <v>53</v>
      </c>
      <c r="N17" s="59" t="s">
        <v>54</v>
      </c>
      <c r="O17" s="59" t="s">
        <v>55</v>
      </c>
    </row>
    <row r="18" spans="1:15" ht="15">
      <c r="A18" s="16" t="s">
        <v>57</v>
      </c>
      <c r="B18" s="61"/>
      <c r="C18" s="62">
        <v>14.53</v>
      </c>
      <c r="D18" s="62">
        <v>19.11</v>
      </c>
      <c r="E18" s="62">
        <v>26.5</v>
      </c>
      <c r="F18" s="62">
        <v>41.37</v>
      </c>
      <c r="G18" s="63" t="s">
        <v>66</v>
      </c>
      <c r="H18" s="53"/>
      <c r="I18" s="54" t="s">
        <v>57</v>
      </c>
      <c r="J18" s="56"/>
      <c r="K18" s="56">
        <v>0.04909747292418771</v>
      </c>
      <c r="L18" s="56">
        <v>0.03521126760563372</v>
      </c>
      <c r="M18" s="56">
        <v>0.03112840466926073</v>
      </c>
      <c r="N18" s="56">
        <v>0.028081510934393525</v>
      </c>
      <c r="O18" s="64" t="s">
        <v>66</v>
      </c>
    </row>
    <row r="19" spans="1:15" ht="15">
      <c r="A19" s="16" t="s">
        <v>9</v>
      </c>
      <c r="B19" s="62">
        <v>31.6988</v>
      </c>
      <c r="C19" s="62">
        <v>12.5134</v>
      </c>
      <c r="D19" s="62">
        <v>16.6915</v>
      </c>
      <c r="E19" s="62">
        <v>22.4826</v>
      </c>
      <c r="F19" s="62">
        <v>32.9734</v>
      </c>
      <c r="G19" s="62">
        <v>73.8209</v>
      </c>
      <c r="H19" s="54"/>
      <c r="I19" s="54" t="s">
        <v>9</v>
      </c>
      <c r="J19" s="56">
        <v>0.036660583822250084</v>
      </c>
      <c r="K19" s="56">
        <v>0.05860059048956494</v>
      </c>
      <c r="L19" s="56">
        <v>0.0391077798459843</v>
      </c>
      <c r="M19" s="56">
        <v>0.03302257407909437</v>
      </c>
      <c r="N19" s="56">
        <v>0.02998100807156963</v>
      </c>
      <c r="O19" s="56">
        <v>0.036357714537610636</v>
      </c>
    </row>
    <row r="20" spans="1:15" ht="15">
      <c r="A20" s="16" t="s">
        <v>58</v>
      </c>
      <c r="B20" s="62">
        <v>22.33</v>
      </c>
      <c r="C20" s="62">
        <v>12.556</v>
      </c>
      <c r="D20" s="62">
        <v>16.66</v>
      </c>
      <c r="E20" s="62">
        <v>22.33</v>
      </c>
      <c r="F20" s="62">
        <v>32.49</v>
      </c>
      <c r="G20" s="62">
        <v>56.8</v>
      </c>
      <c r="H20" s="54"/>
      <c r="I20" s="54" t="s">
        <v>58</v>
      </c>
      <c r="J20" s="56">
        <v>0.03379629629629615</v>
      </c>
      <c r="K20" s="56">
        <v>0.06136939983093821</v>
      </c>
      <c r="L20" s="56">
        <v>0.03995006242197257</v>
      </c>
      <c r="M20" s="56">
        <v>0.033317908375751916</v>
      </c>
      <c r="N20" s="56">
        <v>0.030447193149381567</v>
      </c>
      <c r="O20" s="56">
        <v>0.03253953826576984</v>
      </c>
    </row>
    <row r="21" spans="2:15" ht="15">
      <c r="B21" s="55"/>
      <c r="C21" s="55"/>
      <c r="D21" s="55"/>
      <c r="E21" s="55"/>
      <c r="F21" s="55"/>
      <c r="G21" s="55"/>
      <c r="H21" s="54"/>
      <c r="I21" s="54"/>
      <c r="J21" s="54"/>
      <c r="K21" s="54"/>
      <c r="L21" s="54"/>
      <c r="M21" s="54"/>
      <c r="N21" s="54"/>
      <c r="O21" s="54"/>
    </row>
    <row r="22" spans="2:15" ht="18">
      <c r="B22" s="65" t="s">
        <v>105</v>
      </c>
      <c r="C22" s="66"/>
      <c r="D22" s="55"/>
      <c r="E22" s="55"/>
      <c r="F22" s="55"/>
      <c r="G22" s="55"/>
      <c r="H22" s="54"/>
      <c r="I22" s="54"/>
      <c r="J22" s="54"/>
      <c r="K22" s="54"/>
      <c r="L22" s="54"/>
      <c r="M22" s="54"/>
      <c r="N22" s="54"/>
      <c r="O22" s="54"/>
    </row>
    <row r="23" spans="2:15" ht="15">
      <c r="B23" s="55"/>
      <c r="C23" s="55"/>
      <c r="D23" s="55"/>
      <c r="E23" s="55"/>
      <c r="F23" s="55"/>
      <c r="G23" s="55"/>
      <c r="H23" s="54"/>
      <c r="I23" s="54"/>
      <c r="J23" s="54"/>
      <c r="K23" s="54"/>
      <c r="L23" s="54"/>
      <c r="M23" s="54"/>
      <c r="N23" s="54"/>
      <c r="O23" s="54"/>
    </row>
    <row r="24" spans="2:15" ht="15.75">
      <c r="B24" s="55"/>
      <c r="C24" s="58" t="s">
        <v>60</v>
      </c>
      <c r="D24" s="55"/>
      <c r="E24" s="55"/>
      <c r="F24" s="55"/>
      <c r="G24" s="55"/>
      <c r="H24" s="54"/>
      <c r="I24" s="54"/>
      <c r="J24" s="57"/>
      <c r="K24" s="68" t="s">
        <v>60</v>
      </c>
      <c r="L24" s="57"/>
      <c r="M24" s="57"/>
      <c r="N24" s="57"/>
      <c r="O24" s="57"/>
    </row>
    <row r="25" spans="2:15" ht="15">
      <c r="B25" s="55"/>
      <c r="C25" s="55"/>
      <c r="D25" s="55"/>
      <c r="E25" s="55"/>
      <c r="F25" s="55"/>
      <c r="G25" s="55"/>
      <c r="H25" s="54"/>
      <c r="I25" s="54"/>
      <c r="J25" s="57"/>
      <c r="K25" s="57"/>
      <c r="L25" s="57"/>
      <c r="M25" s="57"/>
      <c r="N25" s="57"/>
      <c r="O25" s="57"/>
    </row>
    <row r="26" spans="1:15" ht="18">
      <c r="A26" s="21"/>
      <c r="B26" s="87" t="s">
        <v>81</v>
      </c>
      <c r="C26" s="59" t="s">
        <v>51</v>
      </c>
      <c r="D26" s="59" t="s">
        <v>52</v>
      </c>
      <c r="E26" s="59" t="s">
        <v>53</v>
      </c>
      <c r="F26" s="59" t="s">
        <v>54</v>
      </c>
      <c r="G26" s="59" t="s">
        <v>55</v>
      </c>
      <c r="H26" s="59"/>
      <c r="I26" s="59"/>
      <c r="J26" s="60" t="s">
        <v>56</v>
      </c>
      <c r="K26" s="59" t="s">
        <v>51</v>
      </c>
      <c r="L26" s="59" t="s">
        <v>52</v>
      </c>
      <c r="M26" s="59" t="s">
        <v>53</v>
      </c>
      <c r="N26" s="59" t="s">
        <v>54</v>
      </c>
      <c r="O26" s="59" t="s">
        <v>55</v>
      </c>
    </row>
    <row r="27" spans="1:15" ht="15">
      <c r="A27" s="16" t="s">
        <v>57</v>
      </c>
      <c r="B27" s="61"/>
      <c r="C27" s="62">
        <v>15.54</v>
      </c>
      <c r="D27" s="62">
        <v>20.61</v>
      </c>
      <c r="E27" s="62">
        <v>28.34</v>
      </c>
      <c r="F27" s="62">
        <v>43.35</v>
      </c>
      <c r="G27" s="63" t="s">
        <v>66</v>
      </c>
      <c r="H27" s="53"/>
      <c r="I27" s="54" t="s">
        <v>57</v>
      </c>
      <c r="J27" s="56"/>
      <c r="K27" s="56">
        <v>0.04295302013422811</v>
      </c>
      <c r="L27" s="56">
        <v>0.07120582120582127</v>
      </c>
      <c r="M27" s="56">
        <v>0.032046613255644535</v>
      </c>
      <c r="N27" s="56">
        <v>0.029446687247684684</v>
      </c>
      <c r="O27" s="64" t="s">
        <v>66</v>
      </c>
    </row>
    <row r="28" spans="1:15" ht="15">
      <c r="A28" s="16" t="s">
        <v>9</v>
      </c>
      <c r="B28" s="62">
        <v>33.2606</v>
      </c>
      <c r="C28" s="62">
        <v>13.2121</v>
      </c>
      <c r="D28" s="62">
        <v>17.9459</v>
      </c>
      <c r="E28" s="62">
        <v>24.1681</v>
      </c>
      <c r="F28" s="62">
        <v>34.8965</v>
      </c>
      <c r="G28" s="62">
        <v>76.0837</v>
      </c>
      <c r="H28" s="54"/>
      <c r="I28" s="54" t="s">
        <v>9</v>
      </c>
      <c r="J28" s="56">
        <v>0.033737268881837076</v>
      </c>
      <c r="K28" s="56">
        <v>0.054243833933116846</v>
      </c>
      <c r="L28" s="56">
        <v>0.03661023214976813</v>
      </c>
      <c r="M28" s="56">
        <v>0.0331470928965018</v>
      </c>
      <c r="N28" s="56">
        <v>0.031281399609906085</v>
      </c>
      <c r="O28" s="56">
        <v>0.0310073107438799</v>
      </c>
    </row>
    <row r="29" spans="1:15" ht="15">
      <c r="A29" s="16" t="s">
        <v>58</v>
      </c>
      <c r="B29" s="62">
        <v>24.02</v>
      </c>
      <c r="C29" s="62">
        <v>13.31</v>
      </c>
      <c r="D29" s="62">
        <v>17.85</v>
      </c>
      <c r="E29" s="62">
        <v>24.02</v>
      </c>
      <c r="F29" s="62">
        <v>34.47</v>
      </c>
      <c r="G29" s="62">
        <v>59.14</v>
      </c>
      <c r="H29" s="54"/>
      <c r="I29" s="54" t="s">
        <v>58</v>
      </c>
      <c r="J29" s="56">
        <v>0.03356282271944928</v>
      </c>
      <c r="K29" s="56">
        <v>0.058028616852146296</v>
      </c>
      <c r="L29" s="56">
        <v>0.033584250144759804</v>
      </c>
      <c r="M29" s="56">
        <v>0.03356282271944928</v>
      </c>
      <c r="N29" s="56">
        <v>0.03265428400239653</v>
      </c>
      <c r="O29" s="56">
        <v>0.026914394860218738</v>
      </c>
    </row>
    <row r="30" spans="2:15" ht="15">
      <c r="B30" s="55"/>
      <c r="C30" s="55"/>
      <c r="D30" s="55"/>
      <c r="E30" s="55"/>
      <c r="F30" s="55"/>
      <c r="G30" s="55"/>
      <c r="H30" s="54"/>
      <c r="I30" s="54"/>
      <c r="J30" s="54"/>
      <c r="K30" s="54"/>
      <c r="L30" s="54"/>
      <c r="M30" s="54"/>
      <c r="N30" s="54"/>
      <c r="O30" s="54"/>
    </row>
    <row r="31" spans="2:15" ht="18">
      <c r="B31" s="65" t="s">
        <v>106</v>
      </c>
      <c r="C31" s="66"/>
      <c r="D31" s="55"/>
      <c r="E31" s="55"/>
      <c r="F31" s="55"/>
      <c r="G31" s="55"/>
      <c r="H31" s="54"/>
      <c r="I31" s="54"/>
      <c r="J31" s="54"/>
      <c r="K31" s="54"/>
      <c r="L31" s="54"/>
      <c r="M31" s="54"/>
      <c r="N31" s="54"/>
      <c r="O31" s="54"/>
    </row>
    <row r="32" spans="2:15" ht="15">
      <c r="B32" s="55"/>
      <c r="C32" s="55"/>
      <c r="D32" s="55"/>
      <c r="E32" s="55"/>
      <c r="F32" s="55"/>
      <c r="G32" s="55"/>
      <c r="H32" s="54"/>
      <c r="I32" s="54"/>
      <c r="J32" s="54"/>
      <c r="K32" s="54"/>
      <c r="L32" s="54"/>
      <c r="M32" s="54"/>
      <c r="N32" s="54"/>
      <c r="O32" s="54"/>
    </row>
    <row r="33" spans="2:15" ht="15.75">
      <c r="B33" s="55"/>
      <c r="C33" s="58" t="s">
        <v>61</v>
      </c>
      <c r="D33" s="55"/>
      <c r="E33" s="55"/>
      <c r="F33" s="55"/>
      <c r="G33" s="55"/>
      <c r="H33" s="54"/>
      <c r="I33" s="54"/>
      <c r="J33" s="57"/>
      <c r="K33" s="68" t="s">
        <v>61</v>
      </c>
      <c r="L33" s="57"/>
      <c r="M33" s="57"/>
      <c r="N33" s="57"/>
      <c r="O33" s="57"/>
    </row>
    <row r="34" spans="2:15" ht="15">
      <c r="B34" s="55"/>
      <c r="C34" s="55"/>
      <c r="D34" s="55"/>
      <c r="E34" s="55"/>
      <c r="F34" s="55"/>
      <c r="G34" s="55"/>
      <c r="H34" s="54"/>
      <c r="I34" s="54"/>
      <c r="J34" s="57"/>
      <c r="K34" s="57"/>
      <c r="L34" s="57"/>
      <c r="M34" s="57"/>
      <c r="N34" s="57"/>
      <c r="O34" s="57"/>
    </row>
    <row r="35" spans="1:15" ht="18">
      <c r="A35" s="21"/>
      <c r="B35" s="87" t="s">
        <v>82</v>
      </c>
      <c r="C35" s="59" t="s">
        <v>51</v>
      </c>
      <c r="D35" s="59" t="s">
        <v>52</v>
      </c>
      <c r="E35" s="59" t="s">
        <v>53</v>
      </c>
      <c r="F35" s="59" t="s">
        <v>54</v>
      </c>
      <c r="G35" s="59" t="s">
        <v>55</v>
      </c>
      <c r="H35" s="59"/>
      <c r="I35" s="59"/>
      <c r="J35" s="60" t="s">
        <v>56</v>
      </c>
      <c r="K35" s="59" t="s">
        <v>51</v>
      </c>
      <c r="L35" s="59" t="s">
        <v>52</v>
      </c>
      <c r="M35" s="59" t="s">
        <v>53</v>
      </c>
      <c r="N35" s="59" t="s">
        <v>54</v>
      </c>
      <c r="O35" s="59" t="s">
        <v>55</v>
      </c>
    </row>
    <row r="36" spans="1:15" ht="15">
      <c r="A36" s="16" t="s">
        <v>57</v>
      </c>
      <c r="B36" s="61" t="s">
        <v>103</v>
      </c>
      <c r="C36" s="62" t="s">
        <v>51</v>
      </c>
      <c r="D36" s="62" t="s">
        <v>52</v>
      </c>
      <c r="E36" s="62" t="s">
        <v>53</v>
      </c>
      <c r="F36" s="62" t="s">
        <v>54</v>
      </c>
      <c r="G36" s="63" t="s">
        <v>55</v>
      </c>
      <c r="H36" s="53"/>
      <c r="I36" s="54"/>
      <c r="J36" s="56" t="s">
        <v>56</v>
      </c>
      <c r="K36" s="56" t="s">
        <v>51</v>
      </c>
      <c r="L36" s="56" t="s">
        <v>52</v>
      </c>
      <c r="M36" s="56" t="s">
        <v>53</v>
      </c>
      <c r="N36" s="56" t="s">
        <v>54</v>
      </c>
      <c r="O36" s="64" t="s">
        <v>55</v>
      </c>
    </row>
    <row r="37" spans="1:15" ht="15">
      <c r="A37" s="16" t="s">
        <v>9</v>
      </c>
      <c r="B37" s="62"/>
      <c r="C37" s="62">
        <v>16.59</v>
      </c>
      <c r="D37" s="62">
        <v>22.02</v>
      </c>
      <c r="E37" s="62">
        <v>29.89</v>
      </c>
      <c r="F37" s="62">
        <v>45.03</v>
      </c>
      <c r="G37" s="62" t="s">
        <v>66</v>
      </c>
      <c r="H37" s="54"/>
      <c r="I37" s="54" t="s">
        <v>57</v>
      </c>
      <c r="J37" s="56"/>
      <c r="K37" s="56">
        <v>0.04208542713567839</v>
      </c>
      <c r="L37" s="56">
        <v>0.03526093088857546</v>
      </c>
      <c r="M37" s="56">
        <v>0.03425605536332187</v>
      </c>
      <c r="N37" s="56">
        <v>0.030670634012359886</v>
      </c>
      <c r="O37" s="56" t="s">
        <v>66</v>
      </c>
    </row>
    <row r="38" spans="1:15" ht="15">
      <c r="A38" s="16" t="s">
        <v>58</v>
      </c>
      <c r="B38" s="62">
        <v>35.0125</v>
      </c>
      <c r="C38" s="62">
        <v>13.9649</v>
      </c>
      <c r="D38" s="62">
        <v>19.165</v>
      </c>
      <c r="E38" s="62">
        <v>25.653</v>
      </c>
      <c r="F38" s="62">
        <v>36.5239</v>
      </c>
      <c r="G38" s="62">
        <v>79.7621</v>
      </c>
      <c r="H38" s="54"/>
      <c r="I38" s="54" t="s">
        <v>9</v>
      </c>
      <c r="J38" s="56">
        <v>0.034859353709828574</v>
      </c>
      <c r="K38" s="56">
        <v>0.052096674552111706</v>
      </c>
      <c r="L38" s="56">
        <v>0.03705026433553565</v>
      </c>
      <c r="M38" s="56">
        <v>0.0342950682192046</v>
      </c>
      <c r="N38" s="56">
        <v>0.03278720973634486</v>
      </c>
      <c r="O38" s="56">
        <v>0.03263137998177146</v>
      </c>
    </row>
    <row r="39" spans="2:15" ht="15">
      <c r="B39" s="55">
        <v>25.5</v>
      </c>
      <c r="C39" s="55">
        <v>14.13</v>
      </c>
      <c r="D39" s="55">
        <v>19.1</v>
      </c>
      <c r="E39" s="55">
        <v>25.5</v>
      </c>
      <c r="F39" s="55">
        <v>36.08</v>
      </c>
      <c r="G39" s="55">
        <v>61.4</v>
      </c>
      <c r="H39" s="54"/>
      <c r="I39" s="54" t="s">
        <v>58</v>
      </c>
      <c r="J39" s="54">
        <v>0.034063260340632597</v>
      </c>
      <c r="K39" s="54">
        <v>0.05290611028315953</v>
      </c>
      <c r="L39" s="54">
        <v>0.03691639522258413</v>
      </c>
      <c r="M39" s="54">
        <v>0.034063260340632597</v>
      </c>
      <c r="N39" s="54">
        <v>0.03351475221999432</v>
      </c>
      <c r="O39" s="54">
        <v>0.030893216924110078</v>
      </c>
    </row>
    <row r="40" spans="2:15" ht="18">
      <c r="B40" s="65"/>
      <c r="C40" s="66"/>
      <c r="D40" s="55"/>
      <c r="E40" s="55"/>
      <c r="F40" s="55"/>
      <c r="G40" s="55"/>
      <c r="H40" s="54"/>
      <c r="I40" s="54"/>
      <c r="J40" s="54"/>
      <c r="K40" s="54"/>
      <c r="L40" s="54"/>
      <c r="M40" s="54"/>
      <c r="N40" s="54"/>
      <c r="O40" s="54"/>
    </row>
    <row r="41" spans="2:7" ht="18">
      <c r="B41" s="89" t="s">
        <v>107</v>
      </c>
      <c r="C41" s="25"/>
      <c r="D41" s="24"/>
      <c r="E41" s="24"/>
      <c r="F41" s="24"/>
      <c r="G41" s="24"/>
    </row>
    <row r="43" spans="1:5" ht="15">
      <c r="A43" t="s">
        <v>67</v>
      </c>
      <c r="B43"/>
      <c r="C43"/>
      <c r="D43"/>
      <c r="E43"/>
    </row>
    <row r="44" spans="1:5" ht="15">
      <c r="A44" t="s">
        <v>34</v>
      </c>
      <c r="B44"/>
      <c r="C44"/>
      <c r="D44"/>
      <c r="E44"/>
    </row>
    <row r="45" spans="1:5" ht="15">
      <c r="A45" t="s">
        <v>35</v>
      </c>
      <c r="B45"/>
      <c r="C45"/>
      <c r="D45"/>
      <c r="E45"/>
    </row>
    <row r="46" spans="1:10" s="1" customFormat="1" ht="15">
      <c r="A46" s="54" t="s">
        <v>70</v>
      </c>
      <c r="H46" s="26"/>
      <c r="J46" s="45"/>
    </row>
    <row r="47" spans="1:5" ht="15">
      <c r="A47" t="s">
        <v>36</v>
      </c>
      <c r="B47"/>
      <c r="C47"/>
      <c r="D47"/>
      <c r="E47"/>
    </row>
    <row r="48" spans="1:5" ht="15">
      <c r="A48"/>
      <c r="B48"/>
      <c r="C48"/>
      <c r="D48"/>
      <c r="E48"/>
    </row>
    <row r="49" spans="1:5" ht="15">
      <c r="A49" s="31" t="s">
        <v>108</v>
      </c>
      <c r="B49"/>
      <c r="C49"/>
      <c r="D49"/>
      <c r="E49"/>
    </row>
    <row r="50" spans="1:5" ht="15">
      <c r="A50" s="7"/>
      <c r="B50"/>
      <c r="C50"/>
      <c r="D50"/>
      <c r="E50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RIDDELL Kathi R</cp:lastModifiedBy>
  <cp:lastPrinted>2008-08-14T22:43:49Z</cp:lastPrinted>
  <dcterms:created xsi:type="dcterms:W3CDTF">2003-04-16T14:39:41Z</dcterms:created>
  <dcterms:modified xsi:type="dcterms:W3CDTF">2019-07-11T14:32:25Z</dcterms:modified>
  <cp:category/>
  <cp:version/>
  <cp:contentType/>
  <cp:contentStatus/>
</cp:coreProperties>
</file>