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65" windowHeight="5850" tabRatio="931" activeTab="0"/>
  </bookViews>
  <sheets>
    <sheet name="Table 1 Annual" sheetId="1" r:id="rId1"/>
    <sheet name="Table 2 Annual" sheetId="2" r:id="rId2"/>
    <sheet name="Table 3 Annual" sheetId="3" r:id="rId3"/>
    <sheet name="Table 4 Annual" sheetId="4" r:id="rId4"/>
    <sheet name="Table 5 Annual" sheetId="5" r:id="rId5"/>
    <sheet name="Table 6 Annual" sheetId="6" r:id="rId6"/>
    <sheet name="Table 7 Annual" sheetId="7" r:id="rId7"/>
    <sheet name="Table 8 Annual" sheetId="8" r:id="rId8"/>
    <sheet name="Table 9 Annual" sheetId="9" r:id="rId9"/>
  </sheets>
  <externalReferences>
    <externalReference r:id="rId12"/>
  </externalReferences>
  <definedNames>
    <definedName name="_10_">'[1]WGDIST'!#REF!</definedName>
    <definedName name="ALL">'[1]WGDIST'!$A$117:$G$141</definedName>
    <definedName name="_xlnm.Print_Area" localSheetId="0">'Table 1 Annual'!$A$1:$L$34</definedName>
    <definedName name="_xlnm.Print_Area" localSheetId="1">'Table 2 Annual'!$A$1:$J$34</definedName>
    <definedName name="_xlnm.Print_Area" localSheetId="2">'Table 3 Annual'!$A$1:$K$34</definedName>
    <definedName name="_xlnm.Print_Area" localSheetId="3">'Table 4 Annual'!$A$1:$L$28</definedName>
    <definedName name="_xlnm.Print_Area" localSheetId="4">'Table 5 Annual'!$A$1:$J$29</definedName>
    <definedName name="_xlnm.Print_Area" localSheetId="5">'Table 6 Annual'!$A$1:$K$28</definedName>
    <definedName name="_xlnm.Print_Area" localSheetId="8">'Table 9 Annual'!$A$1:$O$47</definedName>
  </definedNames>
  <calcPr fullCalcOnLoad="1"/>
</workbook>
</file>

<file path=xl/sharedStrings.xml><?xml version="1.0" encoding="utf-8"?>
<sst xmlns="http://schemas.openxmlformats.org/spreadsheetml/2006/main" count="421" uniqueCount="108">
  <si>
    <t>Total SSNs</t>
  </si>
  <si>
    <t>Count</t>
  </si>
  <si>
    <t>Percent</t>
  </si>
  <si>
    <t>Change</t>
  </si>
  <si>
    <t xml:space="preserve">Percent of </t>
  </si>
  <si>
    <t>Total</t>
  </si>
  <si>
    <t>Wages</t>
  </si>
  <si>
    <t>Total Wages</t>
  </si>
  <si>
    <t>Under 5 employees</t>
  </si>
  <si>
    <t>Mean</t>
  </si>
  <si>
    <t>Natural Resources and Mining</t>
  </si>
  <si>
    <t>Construction</t>
  </si>
  <si>
    <t>Manufacturing</t>
  </si>
  <si>
    <t>Wholesale Trade</t>
  </si>
  <si>
    <t>Retail Trade</t>
  </si>
  <si>
    <t>Information</t>
  </si>
  <si>
    <t>Financial Activities</t>
  </si>
  <si>
    <t>Professional and Business Services</t>
  </si>
  <si>
    <t>Educational and Health Services</t>
  </si>
  <si>
    <t>Leisure and Hospitality</t>
  </si>
  <si>
    <t>Other Services</t>
  </si>
  <si>
    <t>Transportation, Warehousing, and Utilities</t>
  </si>
  <si>
    <t>Total - All Industries</t>
  </si>
  <si>
    <t>5 - 9 employees</t>
  </si>
  <si>
    <t>10 - 19 employees</t>
  </si>
  <si>
    <t>20 - 49 employees</t>
  </si>
  <si>
    <t>50 - 99 employees</t>
  </si>
  <si>
    <t>100 - 249 employees</t>
  </si>
  <si>
    <t>250 - 499 employees</t>
  </si>
  <si>
    <t>500 or more employees</t>
  </si>
  <si>
    <t>$9.00 - $9.99</t>
  </si>
  <si>
    <t>$10.00 - $14.99</t>
  </si>
  <si>
    <t>$15.00 - $19.99</t>
  </si>
  <si>
    <t xml:space="preserve">            (3-digit NAICS)</t>
  </si>
  <si>
    <t>Percent in workforce one year ago</t>
  </si>
  <si>
    <t xml:space="preserve">     Percent in new primary industry</t>
  </si>
  <si>
    <t xml:space="preserve">     0 (zero) hours reported</t>
  </si>
  <si>
    <t xml:space="preserve">     999 hours reported</t>
  </si>
  <si>
    <t xml:space="preserve">     wages &gt;  $500/hr calculated and &lt; 10 hours reported</t>
  </si>
  <si>
    <t>Records meeting the following conditions have been excluded from this analysis:</t>
  </si>
  <si>
    <t>$20.00 - $29.99</t>
  </si>
  <si>
    <t>$30.00 - $39.99</t>
  </si>
  <si>
    <t>$40.00 - $49.99</t>
  </si>
  <si>
    <t>Non-classifiable</t>
  </si>
  <si>
    <t>State &amp; Local Government</t>
  </si>
  <si>
    <t>Source: Unemployment Insurance Wage Records</t>
  </si>
  <si>
    <t>Median Wage</t>
  </si>
  <si>
    <t xml:space="preserve">          - had not worked in Oregon since 1990</t>
  </si>
  <si>
    <t>Year-to-Year</t>
  </si>
  <si>
    <t>Three Jobs1</t>
  </si>
  <si>
    <r>
      <t>One Job</t>
    </r>
    <r>
      <rPr>
        <vertAlign val="superscript"/>
        <sz val="12"/>
        <rFont val="Arial"/>
        <family val="2"/>
      </rPr>
      <t>1</t>
    </r>
  </si>
  <si>
    <r>
      <t>Two Jobs</t>
    </r>
    <r>
      <rPr>
        <vertAlign val="superscript"/>
        <sz val="12"/>
        <rFont val="Arial"/>
        <family val="2"/>
      </rPr>
      <t>1</t>
    </r>
  </si>
  <si>
    <r>
      <t>Four or More Jobs</t>
    </r>
    <r>
      <rPr>
        <vertAlign val="superscript"/>
        <sz val="12"/>
        <rFont val="Arial"/>
        <family val="2"/>
      </rPr>
      <t>1</t>
    </r>
  </si>
  <si>
    <t>Percent Change from Prior Year</t>
  </si>
  <si>
    <t>All Workers</t>
  </si>
  <si>
    <t>Q1</t>
  </si>
  <si>
    <t>Q2</t>
  </si>
  <si>
    <t>Q3</t>
  </si>
  <si>
    <t>Q4</t>
  </si>
  <si>
    <t>Q5</t>
  </si>
  <si>
    <t>All</t>
  </si>
  <si>
    <t>Quintiles</t>
  </si>
  <si>
    <t>Median</t>
  </si>
  <si>
    <t>Employed in All 4 Quarters</t>
  </si>
  <si>
    <t>Employed 200+ Hours in All 4 Quarters</t>
  </si>
  <si>
    <t>Employed 350+ Hours in All 4 Quarters</t>
  </si>
  <si>
    <r>
      <t>All</t>
    </r>
    <r>
      <rPr>
        <vertAlign val="superscript"/>
        <sz val="12"/>
        <rFont val="Arial"/>
        <family val="2"/>
      </rPr>
      <t>1</t>
    </r>
  </si>
  <si>
    <t>* Count of jobs, where a job is one or more quarter's employment with employer during year.</t>
  </si>
  <si>
    <t xml:space="preserve">   Individuals holding multiple jobs will be counted more than once.</t>
  </si>
  <si>
    <t>Hourly Wage</t>
  </si>
  <si>
    <t>N/A</t>
  </si>
  <si>
    <t>Quarterly age records meeting the following conditions have been excluded from this analysis:</t>
  </si>
  <si>
    <t>Yearly</t>
  </si>
  <si>
    <r>
      <t>Two or More Jobs</t>
    </r>
    <r>
      <rPr>
        <vertAlign val="superscript"/>
        <sz val="12"/>
        <rFont val="Arial"/>
        <family val="2"/>
      </rPr>
      <t>1</t>
    </r>
  </si>
  <si>
    <t xml:space="preserve">     wages &lt; $7.25/hr (Federal minimum wage) calculated</t>
  </si>
  <si>
    <t>Under $9.00</t>
  </si>
  <si>
    <t>$50.00 - $59.99</t>
  </si>
  <si>
    <t>$60.00 or more</t>
  </si>
  <si>
    <t xml:space="preserve">          - returned to Oregon's workforce2</t>
  </si>
  <si>
    <t xml:space="preserve">     Percent in same primary industry3</t>
  </si>
  <si>
    <t>All2</t>
  </si>
  <si>
    <t>All3</t>
  </si>
  <si>
    <t>All4</t>
  </si>
  <si>
    <t>Table 1:  Oregon - Number of Jobs by Hourly Wage Level and Broad Industry - 2014*</t>
  </si>
  <si>
    <t>Table 2:  Oregon - Fraction of Jobs by Broad Industry by Hourly Wage Level - 2014*</t>
  </si>
  <si>
    <t>Table 3:  Oregon - Fraction of Jobs by Hourly Wage Level by Broad Industry - 2014*</t>
  </si>
  <si>
    <t>Table 4:  Oregon - Number of Jobs by Hourly Wage Level and Firm Size Class - 2014*</t>
  </si>
  <si>
    <t>Table 5:  Oregon - Fraction of Jobs by Firm Size Class by Hourly Wage Level - 2014*</t>
  </si>
  <si>
    <t>Table 6:  Oregon - Fraction of Jobs by Hourly Wage Level by Firm Size Class - 2014*</t>
  </si>
  <si>
    <t>Table 7:  Oregon - Unemployment Insurance Wage Record Summary Statistics - 2014</t>
  </si>
  <si>
    <t>Table 8:  Oregon - Annual Wages by Quintile and Hours Worked - 2014</t>
  </si>
  <si>
    <t>Table 9:  Oregon - Annual Hourly Wages by Quintile and Hours Worked - 2014</t>
  </si>
  <si>
    <t>Under $10.00</t>
  </si>
  <si>
    <t>Workers in Oregon's workforce in 2014 who:</t>
  </si>
  <si>
    <t>- did not work in Oregon in 2013</t>
  </si>
  <si>
    <t>1One or more quarter's employment with an employer during the year.</t>
  </si>
  <si>
    <t>2Did not work in Oregon in 2013, but have worked in Oregon at some point since 1990.</t>
  </si>
  <si>
    <t>3Of SSNs who worked in Oregon in 2014.</t>
  </si>
  <si>
    <t>2014 Wages</t>
  </si>
  <si>
    <t>2014 Hourly Wages</t>
  </si>
  <si>
    <r>
      <t>1</t>
    </r>
    <r>
      <rPr>
        <sz val="12"/>
        <rFont val="Arial"/>
        <family val="2"/>
      </rPr>
      <t>2,088,887 SSNs</t>
    </r>
  </si>
  <si>
    <r>
      <t>2</t>
    </r>
    <r>
      <rPr>
        <sz val="12"/>
        <rFont val="Arial"/>
        <family val="2"/>
      </rPr>
      <t>1,422,955 SSNs</t>
    </r>
  </si>
  <si>
    <r>
      <t>3</t>
    </r>
    <r>
      <rPr>
        <sz val="12"/>
        <rFont val="Arial"/>
        <family val="2"/>
      </rPr>
      <t>1,106,707 SSNs</t>
    </r>
  </si>
  <si>
    <r>
      <t>4</t>
    </r>
    <r>
      <rPr>
        <sz val="12"/>
        <rFont val="Arial"/>
        <family val="2"/>
      </rPr>
      <t>849,862 SSNs</t>
    </r>
  </si>
  <si>
    <r>
      <t>1</t>
    </r>
    <r>
      <rPr>
        <sz val="12"/>
        <rFont val="Arial"/>
        <family val="2"/>
      </rPr>
      <t>2,051,976 SSNs</t>
    </r>
  </si>
  <si>
    <r>
      <t>2</t>
    </r>
    <r>
      <rPr>
        <sz val="12"/>
        <rFont val="Arial"/>
        <family val="2"/>
      </rPr>
      <t>1,371,336 SSNs</t>
    </r>
  </si>
  <si>
    <r>
      <t>3</t>
    </r>
    <r>
      <rPr>
        <sz val="12"/>
        <rFont val="Arial"/>
        <family val="2"/>
      </rPr>
      <t>1,086,742 SSNs</t>
    </r>
  </si>
  <si>
    <r>
      <t>4</t>
    </r>
    <r>
      <rPr>
        <sz val="12"/>
        <rFont val="Arial"/>
        <family val="2"/>
      </rPr>
      <t>834,067 SSNs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</si>
</sst>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0.000"/>
    <numFmt numFmtId="168" formatCode="0.0"/>
    <numFmt numFmtId="169" formatCode="0.0%"/>
    <numFmt numFmtId="170" formatCode="General_)"/>
    <numFmt numFmtId="171" formatCode="mm/dd/yy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%"/>
    <numFmt numFmtId="183" formatCode="0.0000%"/>
    <numFmt numFmtId="184" formatCode="0.00000%"/>
    <numFmt numFmtId="185" formatCode="0.000000%"/>
    <numFmt numFmtId="186" formatCode="&quot;$&quot;#,##0.00"/>
  </numFmts>
  <fonts count="42">
    <font>
      <sz val="12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4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174" fontId="0" fillId="0" borderId="0" xfId="42" applyNumberFormat="1" applyFill="1" applyAlignment="1">
      <alignment/>
    </xf>
    <xf numFmtId="44" fontId="0" fillId="0" borderId="0" xfId="44" applyNumberFormat="1" applyFill="1" applyAlignment="1">
      <alignment/>
    </xf>
    <xf numFmtId="169" fontId="0" fillId="0" borderId="0" xfId="57" applyNumberFormat="1" applyFill="1" applyAlignment="1">
      <alignment/>
    </xf>
    <xf numFmtId="0" fontId="0" fillId="0" borderId="0" xfId="0" applyFill="1" applyBorder="1" applyAlignment="1">
      <alignment/>
    </xf>
    <xf numFmtId="44" fontId="0" fillId="0" borderId="0" xfId="44" applyNumberFormat="1" applyFill="1" applyBorder="1" applyAlignment="1">
      <alignment/>
    </xf>
    <xf numFmtId="0" fontId="2" fillId="0" borderId="0" xfId="0" applyFont="1" applyAlignment="1">
      <alignment/>
    </xf>
    <xf numFmtId="17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86" fontId="0" fillId="0" borderId="0" xfId="0" applyNumberFormat="1" applyAlignment="1">
      <alignment/>
    </xf>
    <xf numFmtId="37" fontId="0" fillId="0" borderId="0" xfId="44" applyNumberFormat="1" applyFill="1" applyAlignment="1">
      <alignment/>
    </xf>
    <xf numFmtId="167" fontId="0" fillId="0" borderId="0" xfId="57" applyNumberForma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42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wrapText="1"/>
    </xf>
    <xf numFmtId="169" fontId="0" fillId="0" borderId="11" xfId="57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right"/>
    </xf>
    <xf numFmtId="169" fontId="0" fillId="33" borderId="0" xfId="0" applyNumberFormat="1" applyFont="1" applyFill="1" applyAlignment="1">
      <alignment horizontal="right"/>
    </xf>
    <xf numFmtId="16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3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42" fontId="0" fillId="0" borderId="0" xfId="44" applyNumberFormat="1" applyFill="1" applyAlignment="1">
      <alignment/>
    </xf>
    <xf numFmtId="169" fontId="0" fillId="0" borderId="12" xfId="57" applyNumberFormat="1" applyFill="1" applyBorder="1" applyAlignment="1">
      <alignment/>
    </xf>
    <xf numFmtId="42" fontId="0" fillId="0" borderId="0" xfId="44" applyNumberFormat="1" applyFill="1" applyBorder="1" applyAlignment="1">
      <alignment/>
    </xf>
    <xf numFmtId="42" fontId="0" fillId="0" borderId="0" xfId="44" applyNumberFormat="1" applyFont="1" applyFill="1" applyBorder="1" applyAlignment="1">
      <alignment/>
    </xf>
    <xf numFmtId="0" fontId="0" fillId="0" borderId="0" xfId="0" applyFill="1" applyAlignment="1">
      <alignment wrapText="1"/>
    </xf>
    <xf numFmtId="167" fontId="0" fillId="0" borderId="0" xfId="0" applyNumberFormat="1" applyFill="1" applyAlignment="1">
      <alignment/>
    </xf>
    <xf numFmtId="3" fontId="0" fillId="0" borderId="0" xfId="42" applyNumberFormat="1" applyFill="1" applyBorder="1" applyAlignment="1">
      <alignment horizontal="right"/>
    </xf>
    <xf numFmtId="166" fontId="0" fillId="0" borderId="0" xfId="44" applyNumberFormat="1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16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169" fontId="0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169" fontId="0" fillId="34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/>
    </xf>
    <xf numFmtId="186" fontId="0" fillId="0" borderId="0" xfId="44" applyNumberFormat="1" applyFont="1" applyFill="1" applyAlignment="1">
      <alignment/>
    </xf>
    <xf numFmtId="186" fontId="0" fillId="0" borderId="0" xfId="44" applyNumberFormat="1" applyFont="1" applyFill="1" applyAlignment="1">
      <alignment horizontal="right"/>
    </xf>
    <xf numFmtId="2" fontId="0" fillId="0" borderId="0" xfId="44" applyNumberFormat="1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74" fontId="5" fillId="0" borderId="0" xfId="4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44" fontId="5" fillId="0" borderId="0" xfId="44" applyNumberFormat="1" applyFont="1" applyFill="1" applyBorder="1" applyAlignment="1">
      <alignment horizontal="right"/>
    </xf>
    <xf numFmtId="169" fontId="5" fillId="0" borderId="11" xfId="57" applyNumberFormat="1" applyFont="1" applyFill="1" applyBorder="1" applyAlignment="1">
      <alignment horizontal="right"/>
    </xf>
    <xf numFmtId="44" fontId="5" fillId="0" borderId="0" xfId="44" applyNumberFormat="1" applyFont="1" applyFill="1" applyBorder="1" applyAlignment="1">
      <alignment horizontal="center"/>
    </xf>
    <xf numFmtId="174" fontId="5" fillId="0" borderId="13" xfId="42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44" fontId="5" fillId="0" borderId="13" xfId="44" applyNumberFormat="1" applyFont="1" applyFill="1" applyBorder="1" applyAlignment="1">
      <alignment horizontal="right"/>
    </xf>
    <xf numFmtId="169" fontId="5" fillId="0" borderId="14" xfId="57" applyNumberFormat="1" applyFont="1" applyFill="1" applyBorder="1" applyAlignment="1">
      <alignment horizontal="right"/>
    </xf>
    <xf numFmtId="44" fontId="5" fillId="0" borderId="13" xfId="44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133350</xdr:rowOff>
    </xdr:from>
    <xdr:to>
      <xdr:col>9</xdr:col>
      <xdr:colOff>0</xdr:colOff>
      <xdr:row>6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1182350" y="523875"/>
          <a:ext cx="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91440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2003\wage%20file\Wage%20Dist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DIST"/>
    </sheetNames>
    <sheetDataSet>
      <sheetData sheetId="0">
        <row r="117">
          <cell r="C117" t="str">
            <v>        200X Wage Distribution</v>
          </cell>
        </row>
        <row r="118">
          <cell r="C118" t="str">
            <v>  of Oregonians, by quarters worked</v>
          </cell>
        </row>
        <row r="120">
          <cell r="A120" t="str">
            <v>      Wages</v>
          </cell>
          <cell r="D120" t="str">
            <v>   Quarters Worked</v>
          </cell>
        </row>
        <row r="121">
          <cell r="A121" t="str">
            <v>Greater</v>
          </cell>
          <cell r="B121" t="str">
            <v>or Equal</v>
          </cell>
        </row>
        <row r="122">
          <cell r="A122" t="str">
            <v>Than</v>
          </cell>
          <cell r="B122" t="str">
            <v>To</v>
          </cell>
          <cell r="C122" t="str">
            <v>1</v>
          </cell>
          <cell r="D122" t="str">
            <v>2</v>
          </cell>
          <cell r="E122" t="str">
            <v>3</v>
          </cell>
          <cell r="F122" t="str">
            <v>4</v>
          </cell>
          <cell r="G122" t="str">
            <v>Total</v>
          </cell>
        </row>
        <row r="123">
          <cell r="B123">
            <v>0</v>
          </cell>
          <cell r="C123">
            <v>999</v>
          </cell>
          <cell r="D123">
            <v>205</v>
          </cell>
          <cell r="E123">
            <v>76</v>
          </cell>
          <cell r="F123">
            <v>51</v>
          </cell>
          <cell r="G123">
            <v>1331</v>
          </cell>
        </row>
        <row r="124">
          <cell r="A124">
            <v>0</v>
          </cell>
          <cell r="B124">
            <v>5000</v>
          </cell>
          <cell r="C124">
            <v>225984</v>
          </cell>
          <cell r="D124">
            <v>159068</v>
          </cell>
          <cell r="E124">
            <v>85634</v>
          </cell>
          <cell r="F124">
            <v>66155</v>
          </cell>
          <cell r="G124">
            <v>536841</v>
          </cell>
        </row>
        <row r="125">
          <cell r="A125">
            <v>5000</v>
          </cell>
          <cell r="B125">
            <v>10000</v>
          </cell>
          <cell r="C125">
            <v>17639</v>
          </cell>
          <cell r="D125">
            <v>40687</v>
          </cell>
          <cell r="E125">
            <v>62577</v>
          </cell>
          <cell r="F125">
            <v>131635</v>
          </cell>
          <cell r="G125">
            <v>252538</v>
          </cell>
        </row>
        <row r="126">
          <cell r="A126">
            <v>10000</v>
          </cell>
          <cell r="B126">
            <v>15000</v>
          </cell>
          <cell r="C126">
            <v>4856</v>
          </cell>
          <cell r="D126">
            <v>13730</v>
          </cell>
          <cell r="E126">
            <v>30901</v>
          </cell>
          <cell r="F126">
            <v>152844</v>
          </cell>
          <cell r="G126">
            <v>202331</v>
          </cell>
        </row>
        <row r="127">
          <cell r="A127">
            <v>15000</v>
          </cell>
          <cell r="B127">
            <v>20000</v>
          </cell>
          <cell r="C127">
            <v>1582</v>
          </cell>
          <cell r="D127">
            <v>6235</v>
          </cell>
          <cell r="E127">
            <v>16380</v>
          </cell>
          <cell r="F127">
            <v>152700</v>
          </cell>
          <cell r="G127">
            <v>176897</v>
          </cell>
        </row>
        <row r="128">
          <cell r="A128">
            <v>20000</v>
          </cell>
          <cell r="B128">
            <v>25000</v>
          </cell>
          <cell r="C128">
            <v>794</v>
          </cell>
          <cell r="D128">
            <v>3037</v>
          </cell>
          <cell r="E128">
            <v>9235</v>
          </cell>
          <cell r="F128">
            <v>139550</v>
          </cell>
          <cell r="G128">
            <v>152616</v>
          </cell>
        </row>
        <row r="129">
          <cell r="A129">
            <v>25000</v>
          </cell>
          <cell r="B129">
            <v>30000</v>
          </cell>
          <cell r="C129">
            <v>479</v>
          </cell>
          <cell r="D129">
            <v>1775</v>
          </cell>
          <cell r="E129">
            <v>5849</v>
          </cell>
          <cell r="F129">
            <v>123074</v>
          </cell>
          <cell r="G129">
            <v>131177</v>
          </cell>
        </row>
        <row r="130">
          <cell r="A130">
            <v>30000</v>
          </cell>
          <cell r="B130">
            <v>35000</v>
          </cell>
          <cell r="C130">
            <v>280</v>
          </cell>
          <cell r="D130">
            <v>1123</v>
          </cell>
          <cell r="E130">
            <v>4526</v>
          </cell>
          <cell r="F130">
            <v>97057</v>
          </cell>
          <cell r="G130">
            <v>102986</v>
          </cell>
        </row>
        <row r="131">
          <cell r="A131">
            <v>35000</v>
          </cell>
          <cell r="B131">
            <v>40000</v>
          </cell>
          <cell r="C131">
            <v>192</v>
          </cell>
          <cell r="D131">
            <v>624</v>
          </cell>
          <cell r="E131">
            <v>2801</v>
          </cell>
          <cell r="F131">
            <v>76739</v>
          </cell>
          <cell r="G131">
            <v>80356</v>
          </cell>
        </row>
        <row r="132">
          <cell r="A132">
            <v>40000</v>
          </cell>
          <cell r="B132">
            <v>45000</v>
          </cell>
          <cell r="C132">
            <v>115</v>
          </cell>
          <cell r="D132">
            <v>382</v>
          </cell>
          <cell r="E132">
            <v>1782</v>
          </cell>
          <cell r="F132">
            <v>59185</v>
          </cell>
          <cell r="G132">
            <v>61464</v>
          </cell>
        </row>
        <row r="133">
          <cell r="A133">
            <v>45000</v>
          </cell>
          <cell r="B133">
            <v>50000</v>
          </cell>
          <cell r="C133">
            <v>112</v>
          </cell>
          <cell r="D133">
            <v>302</v>
          </cell>
          <cell r="E133">
            <v>1184</v>
          </cell>
          <cell r="F133">
            <v>45494</v>
          </cell>
          <cell r="G133">
            <v>47092</v>
          </cell>
        </row>
        <row r="134">
          <cell r="A134">
            <v>50000</v>
          </cell>
          <cell r="B134">
            <v>55000</v>
          </cell>
          <cell r="C134">
            <v>81</v>
          </cell>
          <cell r="D134">
            <v>208</v>
          </cell>
          <cell r="E134">
            <v>752</v>
          </cell>
          <cell r="F134">
            <v>32829</v>
          </cell>
          <cell r="G134">
            <v>33870</v>
          </cell>
        </row>
        <row r="135">
          <cell r="A135">
            <v>55000</v>
          </cell>
          <cell r="B135">
            <v>60000</v>
          </cell>
          <cell r="C135">
            <v>79</v>
          </cell>
          <cell r="D135">
            <v>161</v>
          </cell>
          <cell r="E135">
            <v>487</v>
          </cell>
          <cell r="F135">
            <v>22746</v>
          </cell>
          <cell r="G135">
            <v>23473</v>
          </cell>
        </row>
        <row r="136">
          <cell r="A136">
            <v>60000</v>
          </cell>
          <cell r="B136">
            <v>80000</v>
          </cell>
          <cell r="C136">
            <v>164</v>
          </cell>
          <cell r="D136">
            <v>376</v>
          </cell>
          <cell r="E136">
            <v>1041</v>
          </cell>
          <cell r="F136">
            <v>43016</v>
          </cell>
          <cell r="G136">
            <v>44597</v>
          </cell>
        </row>
        <row r="137">
          <cell r="A137">
            <v>80000</v>
          </cell>
          <cell r="B137">
            <v>100000</v>
          </cell>
          <cell r="C137">
            <v>89</v>
          </cell>
          <cell r="D137">
            <v>170</v>
          </cell>
          <cell r="E137">
            <v>435</v>
          </cell>
          <cell r="F137">
            <v>14557</v>
          </cell>
          <cell r="G137">
            <v>15251</v>
          </cell>
        </row>
        <row r="138">
          <cell r="A138">
            <v>100000</v>
          </cell>
          <cell r="B138">
            <v>200000</v>
          </cell>
          <cell r="C138">
            <v>155</v>
          </cell>
          <cell r="D138">
            <v>186</v>
          </cell>
          <cell r="E138">
            <v>577</v>
          </cell>
          <cell r="F138">
            <v>16155</v>
          </cell>
          <cell r="G138">
            <v>17073</v>
          </cell>
        </row>
        <row r="139">
          <cell r="A139">
            <v>200000</v>
          </cell>
          <cell r="B139">
            <v>400000</v>
          </cell>
          <cell r="C139">
            <v>62</v>
          </cell>
          <cell r="D139">
            <v>37</v>
          </cell>
          <cell r="E139">
            <v>136</v>
          </cell>
          <cell r="F139">
            <v>3848</v>
          </cell>
          <cell r="G139">
            <v>4083</v>
          </cell>
        </row>
        <row r="140">
          <cell r="A140">
            <v>400000</v>
          </cell>
          <cell r="C140">
            <v>20</v>
          </cell>
          <cell r="D140">
            <v>20</v>
          </cell>
          <cell r="E140">
            <v>52</v>
          </cell>
          <cell r="F140">
            <v>1017</v>
          </cell>
          <cell r="G140">
            <v>1109</v>
          </cell>
        </row>
        <row r="141">
          <cell r="A141" t="str">
            <v>      Total</v>
          </cell>
          <cell r="C141">
            <v>253682</v>
          </cell>
          <cell r="D141">
            <v>228326</v>
          </cell>
          <cell r="E141">
            <v>224425</v>
          </cell>
          <cell r="F141">
            <v>1178652</v>
          </cell>
          <cell r="G141">
            <v>1885085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L36"/>
  <sheetViews>
    <sheetView tabSelected="1"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4.99609375" style="1" customWidth="1"/>
    <col min="2" max="10" width="8.88671875" style="1" customWidth="1"/>
    <col min="11" max="11" width="1.88671875" style="1" customWidth="1"/>
    <col min="12" max="16384" width="8.88671875" style="1" customWidth="1"/>
  </cols>
  <sheetData>
    <row r="2" spans="1:12" ht="15.75">
      <c r="A2" s="89" t="s">
        <v>83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4" spans="2:12" ht="15.75">
      <c r="B4" s="91" t="s">
        <v>69</v>
      </c>
      <c r="C4" s="91"/>
      <c r="D4" s="91"/>
      <c r="E4" s="91"/>
      <c r="F4" s="91"/>
      <c r="G4" s="91"/>
      <c r="H4" s="91"/>
      <c r="I4" s="91"/>
      <c r="J4" s="91"/>
      <c r="K4" s="29"/>
      <c r="L4" s="29"/>
    </row>
    <row r="5" spans="2:12" ht="31.5">
      <c r="B5" s="87" t="s">
        <v>92</v>
      </c>
      <c r="C5" s="30" t="s">
        <v>31</v>
      </c>
      <c r="D5" s="30" t="s">
        <v>32</v>
      </c>
      <c r="E5" s="30" t="s">
        <v>40</v>
      </c>
      <c r="F5" s="30" t="s">
        <v>41</v>
      </c>
      <c r="G5" s="30" t="s">
        <v>42</v>
      </c>
      <c r="H5" s="30" t="s">
        <v>76</v>
      </c>
      <c r="I5" s="30" t="s">
        <v>77</v>
      </c>
      <c r="J5" s="30" t="s">
        <v>5</v>
      </c>
      <c r="K5" s="31"/>
      <c r="L5" s="70" t="s">
        <v>46</v>
      </c>
    </row>
    <row r="6" spans="1:12" ht="15">
      <c r="A6" s="1" t="s">
        <v>22</v>
      </c>
      <c r="B6" s="27">
        <v>515053</v>
      </c>
      <c r="C6" s="27">
        <v>817668</v>
      </c>
      <c r="D6" s="27">
        <v>424065</v>
      </c>
      <c r="E6" s="27">
        <v>445488</v>
      </c>
      <c r="F6" s="27">
        <v>221208</v>
      </c>
      <c r="G6" s="27">
        <v>134168</v>
      </c>
      <c r="H6" s="27">
        <v>75593</v>
      </c>
      <c r="I6" s="27">
        <v>132888</v>
      </c>
      <c r="J6" s="27">
        <v>2766131</v>
      </c>
      <c r="K6" s="27"/>
      <c r="L6" s="28">
        <v>15.4</v>
      </c>
    </row>
    <row r="7" spans="2:12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2" ht="15">
      <c r="A8" s="1" t="s">
        <v>10</v>
      </c>
      <c r="B8" s="27">
        <v>46098</v>
      </c>
      <c r="C8" s="27">
        <v>56036</v>
      </c>
      <c r="D8" s="27">
        <v>25185</v>
      </c>
      <c r="E8" s="27">
        <v>15901</v>
      </c>
      <c r="F8" s="27">
        <v>4280</v>
      </c>
      <c r="G8" s="27">
        <v>1243</v>
      </c>
      <c r="H8" s="27">
        <v>562</v>
      </c>
      <c r="I8" s="27">
        <v>1960</v>
      </c>
      <c r="J8" s="27">
        <v>151265</v>
      </c>
      <c r="K8" s="27"/>
      <c r="L8" s="28">
        <v>11.79</v>
      </c>
    </row>
    <row r="9" spans="1:12" ht="15">
      <c r="A9" s="1" t="s">
        <v>11</v>
      </c>
      <c r="B9" s="27">
        <v>4274</v>
      </c>
      <c r="C9" s="27">
        <v>30377</v>
      </c>
      <c r="D9" s="27">
        <v>29236</v>
      </c>
      <c r="E9" s="27">
        <v>34228</v>
      </c>
      <c r="F9" s="27">
        <v>25742</v>
      </c>
      <c r="G9" s="27">
        <v>14610</v>
      </c>
      <c r="H9" s="27">
        <v>4004</v>
      </c>
      <c r="I9" s="27">
        <v>4382</v>
      </c>
      <c r="J9" s="27">
        <v>146853</v>
      </c>
      <c r="K9" s="27"/>
      <c r="L9" s="28">
        <v>22.09</v>
      </c>
    </row>
    <row r="10" spans="1:12" ht="15">
      <c r="A10" s="1" t="s">
        <v>12</v>
      </c>
      <c r="B10" s="27">
        <v>18811</v>
      </c>
      <c r="C10" s="27">
        <v>62044</v>
      </c>
      <c r="D10" s="27">
        <v>46367</v>
      </c>
      <c r="E10" s="27">
        <v>50950</v>
      </c>
      <c r="F10" s="27">
        <v>22586</v>
      </c>
      <c r="G10" s="27">
        <v>13577</v>
      </c>
      <c r="H10" s="27">
        <v>9285</v>
      </c>
      <c r="I10" s="27">
        <v>21576</v>
      </c>
      <c r="J10" s="27">
        <v>245196</v>
      </c>
      <c r="K10" s="27"/>
      <c r="L10" s="28">
        <v>19.42</v>
      </c>
    </row>
    <row r="11" spans="1:12" ht="15">
      <c r="A11" s="1" t="s">
        <v>13</v>
      </c>
      <c r="B11" s="27">
        <v>7342</v>
      </c>
      <c r="C11" s="27">
        <v>23479</v>
      </c>
      <c r="D11" s="27">
        <v>18235</v>
      </c>
      <c r="E11" s="27">
        <v>22013</v>
      </c>
      <c r="F11" s="27">
        <v>9747</v>
      </c>
      <c r="G11" s="27">
        <v>5505</v>
      </c>
      <c r="H11" s="27">
        <v>3394</v>
      </c>
      <c r="I11" s="27">
        <v>8669</v>
      </c>
      <c r="J11" s="27">
        <v>98384</v>
      </c>
      <c r="K11" s="27"/>
      <c r="L11" s="28">
        <v>20.005000000000003</v>
      </c>
    </row>
    <row r="12" spans="1:12" ht="15">
      <c r="A12" s="1" t="s">
        <v>14</v>
      </c>
      <c r="B12" s="27">
        <v>115987</v>
      </c>
      <c r="C12" s="27">
        <v>121267</v>
      </c>
      <c r="D12" s="27">
        <v>42717</v>
      </c>
      <c r="E12" s="27">
        <v>30761</v>
      </c>
      <c r="F12" s="27">
        <v>8184</v>
      </c>
      <c r="G12" s="27">
        <v>3623</v>
      </c>
      <c r="H12" s="27">
        <v>2818</v>
      </c>
      <c r="I12" s="27">
        <v>5113</v>
      </c>
      <c r="J12" s="27">
        <v>330470</v>
      </c>
      <c r="K12" s="27"/>
      <c r="L12" s="28">
        <v>11.14</v>
      </c>
    </row>
    <row r="13" spans="1:12" ht="15">
      <c r="A13" s="1" t="s">
        <v>21</v>
      </c>
      <c r="B13" s="27">
        <v>4972</v>
      </c>
      <c r="C13" s="27">
        <v>21998</v>
      </c>
      <c r="D13" s="27">
        <v>17032</v>
      </c>
      <c r="E13" s="27">
        <v>16636</v>
      </c>
      <c r="F13" s="27">
        <v>6304</v>
      </c>
      <c r="G13" s="27">
        <v>4541</v>
      </c>
      <c r="H13" s="27">
        <v>2669</v>
      </c>
      <c r="I13" s="27">
        <v>4319</v>
      </c>
      <c r="J13" s="27">
        <v>78471</v>
      </c>
      <c r="K13" s="27"/>
      <c r="L13" s="28">
        <v>18.41</v>
      </c>
    </row>
    <row r="14" spans="1:12" ht="15">
      <c r="A14" s="1" t="s">
        <v>15</v>
      </c>
      <c r="B14" s="27">
        <v>5189</v>
      </c>
      <c r="C14" s="27">
        <v>7929</v>
      </c>
      <c r="D14" s="27">
        <v>5866</v>
      </c>
      <c r="E14" s="27">
        <v>9642</v>
      </c>
      <c r="F14" s="27">
        <v>7118</v>
      </c>
      <c r="G14" s="27">
        <v>4855</v>
      </c>
      <c r="H14" s="27">
        <v>3195</v>
      </c>
      <c r="I14" s="27">
        <v>6997</v>
      </c>
      <c r="J14" s="27">
        <v>50791</v>
      </c>
      <c r="K14" s="27"/>
      <c r="L14" s="28">
        <v>26.15</v>
      </c>
    </row>
    <row r="15" spans="1:12" ht="15">
      <c r="A15" s="1" t="s">
        <v>16</v>
      </c>
      <c r="B15" s="27">
        <v>6694</v>
      </c>
      <c r="C15" s="27">
        <v>29336</v>
      </c>
      <c r="D15" s="27">
        <v>22654</v>
      </c>
      <c r="E15" s="27">
        <v>24319</v>
      </c>
      <c r="F15" s="27">
        <v>11865</v>
      </c>
      <c r="G15" s="27">
        <v>6757</v>
      </c>
      <c r="H15" s="27">
        <v>4041</v>
      </c>
      <c r="I15" s="27">
        <v>9705</v>
      </c>
      <c r="J15" s="27">
        <v>115371</v>
      </c>
      <c r="K15" s="27"/>
      <c r="L15" s="28">
        <v>19.72</v>
      </c>
    </row>
    <row r="16" spans="1:12" ht="15">
      <c r="A16" s="1" t="s">
        <v>17</v>
      </c>
      <c r="B16" s="27">
        <v>68079</v>
      </c>
      <c r="C16" s="27">
        <v>134383</v>
      </c>
      <c r="D16" s="27">
        <v>49854</v>
      </c>
      <c r="E16" s="27">
        <v>52326</v>
      </c>
      <c r="F16" s="27">
        <v>29568</v>
      </c>
      <c r="G16" s="27">
        <v>18606</v>
      </c>
      <c r="H16" s="27">
        <v>12297</v>
      </c>
      <c r="I16" s="27">
        <v>26233</v>
      </c>
      <c r="J16" s="27">
        <v>391346</v>
      </c>
      <c r="K16" s="27"/>
      <c r="L16" s="28">
        <v>14.51</v>
      </c>
    </row>
    <row r="17" spans="1:12" ht="15">
      <c r="A17" s="1" t="s">
        <v>18</v>
      </c>
      <c r="B17" s="27">
        <v>40878</v>
      </c>
      <c r="C17" s="27">
        <v>107246</v>
      </c>
      <c r="D17" s="27">
        <v>64738</v>
      </c>
      <c r="E17" s="27">
        <v>60198</v>
      </c>
      <c r="F17" s="27">
        <v>30842</v>
      </c>
      <c r="G17" s="27">
        <v>21788</v>
      </c>
      <c r="H17" s="27">
        <v>15197</v>
      </c>
      <c r="I17" s="27">
        <v>25035</v>
      </c>
      <c r="J17" s="27">
        <v>365922</v>
      </c>
      <c r="K17" s="27"/>
      <c r="L17" s="28">
        <v>17.31</v>
      </c>
    </row>
    <row r="18" spans="1:12" ht="15">
      <c r="A18" s="1" t="s">
        <v>19</v>
      </c>
      <c r="B18" s="27">
        <v>160825</v>
      </c>
      <c r="C18" s="27">
        <v>118351</v>
      </c>
      <c r="D18" s="27">
        <v>36647</v>
      </c>
      <c r="E18" s="27">
        <v>27043</v>
      </c>
      <c r="F18" s="27">
        <v>5465</v>
      </c>
      <c r="G18" s="27">
        <v>1994</v>
      </c>
      <c r="H18" s="27">
        <v>1096</v>
      </c>
      <c r="I18" s="27">
        <v>2636</v>
      </c>
      <c r="J18" s="27">
        <v>354057</v>
      </c>
      <c r="K18" s="27"/>
      <c r="L18" s="28">
        <v>10.23</v>
      </c>
    </row>
    <row r="19" spans="1:12" ht="15">
      <c r="A19" s="1" t="s">
        <v>20</v>
      </c>
      <c r="B19" s="27">
        <v>18234</v>
      </c>
      <c r="C19" s="27">
        <v>40581</v>
      </c>
      <c r="D19" s="27">
        <v>17737</v>
      </c>
      <c r="E19" s="27">
        <v>15741</v>
      </c>
      <c r="F19" s="27">
        <v>6178</v>
      </c>
      <c r="G19" s="27">
        <v>2950</v>
      </c>
      <c r="H19" s="27">
        <v>1434</v>
      </c>
      <c r="I19" s="27">
        <v>2549</v>
      </c>
      <c r="J19" s="27">
        <v>105404</v>
      </c>
      <c r="K19" s="27"/>
      <c r="L19" s="28">
        <v>13.81</v>
      </c>
    </row>
    <row r="20" spans="1:12" ht="15">
      <c r="A20" s="1" t="s">
        <v>44</v>
      </c>
      <c r="B20" s="27">
        <v>17319</v>
      </c>
      <c r="C20" s="27">
        <v>64000</v>
      </c>
      <c r="D20" s="27">
        <v>47551</v>
      </c>
      <c r="E20" s="27">
        <v>85508</v>
      </c>
      <c r="F20" s="27">
        <v>53217</v>
      </c>
      <c r="G20" s="27">
        <v>34039</v>
      </c>
      <c r="H20" s="27">
        <v>15554</v>
      </c>
      <c r="I20" s="27">
        <v>13558</v>
      </c>
      <c r="J20" s="27">
        <v>330746</v>
      </c>
      <c r="K20" s="27"/>
      <c r="L20" s="28">
        <v>23.2</v>
      </c>
    </row>
    <row r="21" spans="1:12" ht="15">
      <c r="A21" s="1" t="s">
        <v>43</v>
      </c>
      <c r="B21" s="27">
        <v>282</v>
      </c>
      <c r="C21" s="27">
        <v>391</v>
      </c>
      <c r="D21" s="27">
        <v>208</v>
      </c>
      <c r="E21" s="27">
        <v>206</v>
      </c>
      <c r="F21" s="27">
        <v>107</v>
      </c>
      <c r="G21" s="27">
        <v>78</v>
      </c>
      <c r="H21" s="27">
        <v>46</v>
      </c>
      <c r="I21" s="27">
        <v>147</v>
      </c>
      <c r="J21" s="27">
        <v>1465</v>
      </c>
      <c r="K21" s="27"/>
      <c r="L21" s="28">
        <v>16</v>
      </c>
    </row>
    <row r="22" spans="2:11" ht="15"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7" ht="15">
      <c r="A23" s="1" t="s">
        <v>67</v>
      </c>
      <c r="G23" s="55"/>
    </row>
    <row r="24" spans="1:9" ht="15">
      <c r="A24" s="1" t="s">
        <v>68</v>
      </c>
      <c r="G24" s="27"/>
      <c r="I24" s="46"/>
    </row>
    <row r="25" spans="7:9" ht="15">
      <c r="G25" s="27"/>
      <c r="I25" s="46"/>
    </row>
    <row r="26" spans="1:9" ht="15">
      <c r="A26" s="1" t="s">
        <v>39</v>
      </c>
      <c r="G26" s="27"/>
      <c r="I26" s="46"/>
    </row>
    <row r="27" spans="1:9" ht="15">
      <c r="A27" s="1" t="s">
        <v>36</v>
      </c>
      <c r="G27" s="27"/>
      <c r="I27" s="46"/>
    </row>
    <row r="28" spans="1:9" ht="15">
      <c r="A28" s="1" t="s">
        <v>37</v>
      </c>
      <c r="G28" s="27"/>
      <c r="I28" s="46"/>
    </row>
    <row r="29" spans="1:9" ht="15">
      <c r="A29" s="55" t="s">
        <v>74</v>
      </c>
      <c r="G29" s="27"/>
      <c r="I29" s="46"/>
    </row>
    <row r="30" spans="1:9" ht="15">
      <c r="A30" s="1" t="s">
        <v>38</v>
      </c>
      <c r="G30" s="27"/>
      <c r="I30" s="46"/>
    </row>
    <row r="31" spans="7:9" ht="15">
      <c r="G31" s="27"/>
      <c r="I31" s="46"/>
    </row>
    <row r="32" spans="7:9" ht="15">
      <c r="G32" s="27"/>
      <c r="I32" s="46"/>
    </row>
    <row r="33" spans="1:9" ht="15">
      <c r="A33" s="32" t="s">
        <v>45</v>
      </c>
      <c r="G33" s="27"/>
      <c r="I33" s="46"/>
    </row>
    <row r="34" spans="7:9" ht="15">
      <c r="G34" s="27"/>
      <c r="I34" s="46"/>
    </row>
    <row r="35" spans="7:9" ht="15">
      <c r="G35" s="27"/>
      <c r="I35" s="46"/>
    </row>
    <row r="36" spans="7:9" ht="15">
      <c r="G36" s="27"/>
      <c r="I36" s="46"/>
    </row>
  </sheetData>
  <sheetProtection/>
  <mergeCells count="2">
    <mergeCell ref="A2:L2"/>
    <mergeCell ref="B4:J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="75" zoomScaleNormal="75" zoomScalePageLayoutView="0" workbookViewId="0" topLeftCell="A3">
      <selection activeCell="C61" sqref="C61"/>
    </sheetView>
  </sheetViews>
  <sheetFormatPr defaultColWidth="8.88671875" defaultRowHeight="15"/>
  <cols>
    <col min="1" max="1" width="34.99609375" style="0" customWidth="1"/>
  </cols>
  <sheetData>
    <row r="1" ht="15">
      <c r="A1" s="1"/>
    </row>
    <row r="2" spans="1:10" ht="15.75">
      <c r="A2" s="92" t="s">
        <v>84</v>
      </c>
      <c r="B2" s="93"/>
      <c r="C2" s="93"/>
      <c r="D2" s="93"/>
      <c r="E2" s="93"/>
      <c r="F2" s="93"/>
      <c r="G2" s="93"/>
      <c r="H2" s="93"/>
      <c r="I2" s="93"/>
      <c r="J2" s="93"/>
    </row>
    <row r="4" spans="2:10" ht="15.75">
      <c r="B4" s="94" t="s">
        <v>69</v>
      </c>
      <c r="C4" s="94"/>
      <c r="D4" s="94"/>
      <c r="E4" s="94"/>
      <c r="F4" s="94"/>
      <c r="G4" s="94"/>
      <c r="H4" s="94"/>
      <c r="I4" s="94"/>
      <c r="J4" s="94"/>
    </row>
    <row r="5" spans="2:10" ht="31.5">
      <c r="B5" s="88" t="s">
        <v>92</v>
      </c>
      <c r="C5" s="18" t="s">
        <v>31</v>
      </c>
      <c r="D5" s="18" t="s">
        <v>32</v>
      </c>
      <c r="E5" s="18" t="s">
        <v>40</v>
      </c>
      <c r="F5" s="18" t="s">
        <v>41</v>
      </c>
      <c r="G5" s="18" t="s">
        <v>42</v>
      </c>
      <c r="H5" s="18" t="s">
        <v>76</v>
      </c>
      <c r="I5" s="18" t="s">
        <v>77</v>
      </c>
      <c r="J5" s="18" t="s">
        <v>5</v>
      </c>
    </row>
    <row r="6" spans="1:10" ht="15">
      <c r="A6" t="s">
        <v>22</v>
      </c>
      <c r="B6" s="46">
        <f>'Table 1 Annual'!B6/'Table 1 Annual'!$J6</f>
        <v>0.18619978591035638</v>
      </c>
      <c r="C6" s="46">
        <f>'Table 1 Annual'!C6/'Table 1 Annual'!$J6</f>
        <v>0.2955998830134943</v>
      </c>
      <c r="D6" s="46">
        <f>'Table 1 Annual'!D6/'Table 1 Annual'!$J6</f>
        <v>0.15330618831862988</v>
      </c>
      <c r="E6" s="46">
        <f>'Table 1 Annual'!E6/'Table 1 Annual'!$J6</f>
        <v>0.16105094082673596</v>
      </c>
      <c r="F6" s="46">
        <f>'Table 1 Annual'!F6/'Table 1 Annual'!$J6</f>
        <v>0.07997018217864592</v>
      </c>
      <c r="G6" s="46">
        <f>'Table 1 Annual'!G6/'Table 1 Annual'!$J6</f>
        <v>0.048503848877728496</v>
      </c>
      <c r="H6" s="46">
        <f>'Table 1 Annual'!H6/'Table 1 Annual'!$J6</f>
        <v>0.027328062192282288</v>
      </c>
      <c r="I6" s="46">
        <f>'Table 1 Annual'!I6/'Table 1 Annual'!$J6</f>
        <v>0.04804110868212677</v>
      </c>
      <c r="J6" s="46">
        <f>'Table 1 Annual'!J6/'Table 1 Annual'!$J6</f>
        <v>1</v>
      </c>
    </row>
    <row r="7" spans="2:10" ht="15">
      <c r="B7" s="46"/>
      <c r="C7" s="46"/>
      <c r="D7" s="46"/>
      <c r="E7" s="46"/>
      <c r="F7" s="46"/>
      <c r="G7" s="46"/>
      <c r="H7" s="46"/>
      <c r="I7" s="46"/>
      <c r="J7" s="46"/>
    </row>
    <row r="8" spans="1:12" ht="15">
      <c r="A8" t="s">
        <v>10</v>
      </c>
      <c r="B8" s="46">
        <f>'Table 1 Annual'!B8/'Table 1 Annual'!$J8</f>
        <v>0.3047499421544971</v>
      </c>
      <c r="C8" s="46">
        <f>'Table 1 Annual'!C8/'Table 1 Annual'!$J8</f>
        <v>0.3704492116484316</v>
      </c>
      <c r="D8" s="46">
        <f>'Table 1 Annual'!D8/'Table 1 Annual'!$J8</f>
        <v>0.16649588470564902</v>
      </c>
      <c r="E8" s="46">
        <f>'Table 1 Annual'!E8/'Table 1 Annual'!$J8</f>
        <v>0.10512015337321919</v>
      </c>
      <c r="F8" s="46">
        <f>'Table 1 Annual'!F8/'Table 1 Annual'!$J8</f>
        <v>0.02829471457376128</v>
      </c>
      <c r="G8" s="46">
        <f>'Table 1 Annual'!G8/'Table 1 Annual'!$J8</f>
        <v>0.00821736687270684</v>
      </c>
      <c r="H8" s="46">
        <f>'Table 1 Annual'!H8/'Table 1 Annual'!$J8</f>
        <v>0.0037153340164611773</v>
      </c>
      <c r="I8" s="46">
        <f>'Table 1 Annual'!I8/'Table 1 Annual'!$J8</f>
        <v>0.012957392655273858</v>
      </c>
      <c r="J8" s="46">
        <f>'Table 1 Annual'!J8/'Table 1 Annual'!$J8</f>
        <v>1</v>
      </c>
      <c r="L8" s="10"/>
    </row>
    <row r="9" spans="1:12" ht="15">
      <c r="A9" t="s">
        <v>11</v>
      </c>
      <c r="B9" s="46">
        <f>'Table 1 Annual'!B9/'Table 1 Annual'!$J9</f>
        <v>0.02910393386583863</v>
      </c>
      <c r="C9" s="46">
        <f>'Table 1 Annual'!C9/'Table 1 Annual'!$J9</f>
        <v>0.20685311161501638</v>
      </c>
      <c r="D9" s="46">
        <f>'Table 1 Annual'!D9/'Table 1 Annual'!$J9</f>
        <v>0.19908343717867527</v>
      </c>
      <c r="E9" s="46">
        <f>'Table 1 Annual'!E9/'Table 1 Annual'!$J9</f>
        <v>0.233076614028995</v>
      </c>
      <c r="F9" s="46">
        <f>'Table 1 Annual'!F9/'Table 1 Annual'!$J9</f>
        <v>0.1752909371956991</v>
      </c>
      <c r="G9" s="46">
        <f>'Table 1 Annual'!G9/'Table 1 Annual'!$J9</f>
        <v>0.0994872423443852</v>
      </c>
      <c r="H9" s="46">
        <f>'Table 1 Annual'!H9/'Table 1 Annual'!$J9</f>
        <v>0.027265360598693934</v>
      </c>
      <c r="I9" s="46">
        <f>'Table 1 Annual'!I9/'Table 1 Annual'!$J9</f>
        <v>0.029839363172696507</v>
      </c>
      <c r="J9" s="46">
        <f>'Table 1 Annual'!J9/'Table 1 Annual'!$J9</f>
        <v>1</v>
      </c>
      <c r="L9" s="10"/>
    </row>
    <row r="10" spans="1:12" ht="15">
      <c r="A10" t="s">
        <v>12</v>
      </c>
      <c r="B10" s="46">
        <f>'Table 1 Annual'!B10/'Table 1 Annual'!$J10</f>
        <v>0.07671821726292435</v>
      </c>
      <c r="C10" s="46">
        <f>'Table 1 Annual'!C10/'Table 1 Annual'!$J10</f>
        <v>0.2530383856180362</v>
      </c>
      <c r="D10" s="46">
        <f>'Table 1 Annual'!D10/'Table 1 Annual'!$J10</f>
        <v>0.18910177980064927</v>
      </c>
      <c r="E10" s="46">
        <f>'Table 1 Annual'!E10/'Table 1 Annual'!$J10</f>
        <v>0.20779294931401818</v>
      </c>
      <c r="F10" s="46">
        <f>'Table 1 Annual'!F10/'Table 1 Annual'!$J10</f>
        <v>0.09211406385096005</v>
      </c>
      <c r="G10" s="46">
        <f>'Table 1 Annual'!G10/'Table 1 Annual'!$J10</f>
        <v>0.055372028907486256</v>
      </c>
      <c r="H10" s="46">
        <f>'Table 1 Annual'!H10/'Table 1 Annual'!$J10</f>
        <v>0.037867665051632166</v>
      </c>
      <c r="I10" s="46">
        <f>'Table 1 Annual'!I10/'Table 1 Annual'!$J10</f>
        <v>0.08799491019429355</v>
      </c>
      <c r="J10" s="46">
        <f>'Table 1 Annual'!J10/'Table 1 Annual'!$J10</f>
        <v>1</v>
      </c>
      <c r="L10" s="10"/>
    </row>
    <row r="11" spans="1:12" ht="15">
      <c r="A11" t="s">
        <v>13</v>
      </c>
      <c r="B11" s="46">
        <f>'Table 1 Annual'!B11/'Table 1 Annual'!$J11</f>
        <v>0.07462595543990892</v>
      </c>
      <c r="C11" s="46">
        <f>'Table 1 Annual'!C11/'Table 1 Annual'!$J11</f>
        <v>0.23864652789071394</v>
      </c>
      <c r="D11" s="46">
        <f>'Table 1 Annual'!D11/'Table 1 Annual'!$J11</f>
        <v>0.1853451780777362</v>
      </c>
      <c r="E11" s="46">
        <f>'Table 1 Annual'!E11/'Table 1 Annual'!$J11</f>
        <v>0.22374573101317288</v>
      </c>
      <c r="F11" s="46">
        <f>'Table 1 Annual'!F11/'Table 1 Annual'!$J11</f>
        <v>0.0990709871523825</v>
      </c>
      <c r="G11" s="46">
        <f>'Table 1 Annual'!G11/'Table 1 Annual'!$J11</f>
        <v>0.05595422019840624</v>
      </c>
      <c r="H11" s="46">
        <f>'Table 1 Annual'!H11/'Table 1 Annual'!$J11</f>
        <v>0.034497479264921124</v>
      </c>
      <c r="I11" s="46">
        <f>'Table 1 Annual'!I11/'Table 1 Annual'!$J11</f>
        <v>0.08811392096275818</v>
      </c>
      <c r="J11" s="46">
        <f>'Table 1 Annual'!J11/'Table 1 Annual'!$J11</f>
        <v>1</v>
      </c>
      <c r="L11" s="10"/>
    </row>
    <row r="12" spans="1:12" ht="15">
      <c r="A12" t="s">
        <v>14</v>
      </c>
      <c r="B12" s="46">
        <f>'Table 1 Annual'!B12/'Table 1 Annual'!$J12</f>
        <v>0.3509758828335401</v>
      </c>
      <c r="C12" s="46">
        <f>'Table 1 Annual'!C12/'Table 1 Annual'!$J12</f>
        <v>0.3669531273640573</v>
      </c>
      <c r="D12" s="46">
        <f>'Table 1 Annual'!D12/'Table 1 Annual'!$J12</f>
        <v>0.1292613550397918</v>
      </c>
      <c r="E12" s="46">
        <f>'Table 1 Annual'!E12/'Table 1 Annual'!$J12</f>
        <v>0.09308257935667383</v>
      </c>
      <c r="F12" s="46">
        <f>'Table 1 Annual'!F12/'Table 1 Annual'!$J12</f>
        <v>0.02476472902230157</v>
      </c>
      <c r="G12" s="46">
        <f>'Table 1 Annual'!G12/'Table 1 Annual'!$J12</f>
        <v>0.01096317366175447</v>
      </c>
      <c r="H12" s="46">
        <f>'Table 1 Annual'!H12/'Table 1 Annual'!$J12</f>
        <v>0.008527249069507066</v>
      </c>
      <c r="I12" s="46">
        <f>'Table 1 Annual'!I12/'Table 1 Annual'!$J12</f>
        <v>0.015471903652373891</v>
      </c>
      <c r="J12" s="46">
        <f>'Table 1 Annual'!J12/'Table 1 Annual'!$J12</f>
        <v>1</v>
      </c>
      <c r="L12" s="10"/>
    </row>
    <row r="13" spans="1:12" ht="15">
      <c r="A13" t="s">
        <v>21</v>
      </c>
      <c r="B13" s="46">
        <f>'Table 1 Annual'!B13/'Table 1 Annual'!$J13</f>
        <v>0.06336098686138829</v>
      </c>
      <c r="C13" s="46">
        <f>'Table 1 Annual'!C13/'Table 1 Annual'!$J13</f>
        <v>0.28033286182156464</v>
      </c>
      <c r="D13" s="46">
        <f>'Table 1 Annual'!D13/'Table 1 Annual'!$J13</f>
        <v>0.21704833632807025</v>
      </c>
      <c r="E13" s="46">
        <f>'Table 1 Annual'!E13/'Table 1 Annual'!$J13</f>
        <v>0.2120018860470747</v>
      </c>
      <c r="F13" s="46">
        <f>'Table 1 Annual'!F13/'Table 1 Annual'!$J13</f>
        <v>0.08033541053382778</v>
      </c>
      <c r="G13" s="46">
        <f>'Table 1 Annual'!G13/'Table 1 Annual'!$J13</f>
        <v>0.057868511934345175</v>
      </c>
      <c r="H13" s="46">
        <f>'Table 1 Annual'!H13/'Table 1 Annual'!$J13</f>
        <v>0.03401256515145722</v>
      </c>
      <c r="I13" s="46">
        <f>'Table 1 Annual'!I13/'Table 1 Annual'!$J13</f>
        <v>0.05503944132227192</v>
      </c>
      <c r="J13" s="46">
        <f>'Table 1 Annual'!J13/'Table 1 Annual'!$J13</f>
        <v>1</v>
      </c>
      <c r="L13" s="10"/>
    </row>
    <row r="14" spans="1:12" ht="15">
      <c r="A14" t="s">
        <v>15</v>
      </c>
      <c r="B14" s="46">
        <f>'Table 1 Annual'!B14/'Table 1 Annual'!$J14</f>
        <v>0.10216376917170365</v>
      </c>
      <c r="C14" s="46">
        <f>'Table 1 Annual'!C14/'Table 1 Annual'!$J14</f>
        <v>0.15611033450808215</v>
      </c>
      <c r="D14" s="46">
        <f>'Table 1 Annual'!D14/'Table 1 Annual'!$J14</f>
        <v>0.11549290228583804</v>
      </c>
      <c r="E14" s="46">
        <f>'Table 1 Annual'!E14/'Table 1 Annual'!$J14</f>
        <v>0.1898367821070662</v>
      </c>
      <c r="F14" s="46">
        <f>'Table 1 Annual'!F14/'Table 1 Annual'!$J14</f>
        <v>0.14014293870961392</v>
      </c>
      <c r="G14" s="46">
        <f>'Table 1 Annual'!G14/'Table 1 Annual'!$J14</f>
        <v>0.09558780098836409</v>
      </c>
      <c r="H14" s="46">
        <f>'Table 1 Annual'!H14/'Table 1 Annual'!$J14</f>
        <v>0.06290484534661653</v>
      </c>
      <c r="I14" s="46">
        <f>'Table 1 Annual'!I14/'Table 1 Annual'!$J14</f>
        <v>0.13776062688271545</v>
      </c>
      <c r="J14" s="46">
        <f>'Table 1 Annual'!J14/'Table 1 Annual'!$J14</f>
        <v>1</v>
      </c>
      <c r="L14" s="10"/>
    </row>
    <row r="15" spans="1:12" ht="15">
      <c r="A15" t="s">
        <v>16</v>
      </c>
      <c r="B15" s="46">
        <f>'Table 1 Annual'!B15/'Table 1 Annual'!$J15</f>
        <v>0.05802151320522488</v>
      </c>
      <c r="C15" s="46">
        <f>'Table 1 Annual'!C15/'Table 1 Annual'!$J15</f>
        <v>0.25427533782319645</v>
      </c>
      <c r="D15" s="46">
        <f>'Table 1 Annual'!D15/'Table 1 Annual'!$J15</f>
        <v>0.19635783689141986</v>
      </c>
      <c r="E15" s="46">
        <f>'Table 1 Annual'!E15/'Table 1 Annual'!$J15</f>
        <v>0.2107895398323669</v>
      </c>
      <c r="F15" s="46">
        <f>'Table 1 Annual'!F15/'Table 1 Annual'!$J15</f>
        <v>0.1028421353719739</v>
      </c>
      <c r="G15" s="46">
        <f>'Table 1 Annual'!G15/'Table 1 Annual'!$J15</f>
        <v>0.05856757764082828</v>
      </c>
      <c r="H15" s="46">
        <f>'Table 1 Annual'!H15/'Table 1 Annual'!$J15</f>
        <v>0.03502613308370388</v>
      </c>
      <c r="I15" s="46">
        <f>'Table 1 Annual'!I15/'Table 1 Annual'!$J15</f>
        <v>0.08411992615128586</v>
      </c>
      <c r="J15" s="46">
        <f>'Table 1 Annual'!J15/'Table 1 Annual'!$J15</f>
        <v>1</v>
      </c>
      <c r="L15" s="10"/>
    </row>
    <row r="16" spans="1:12" ht="15">
      <c r="A16" t="s">
        <v>17</v>
      </c>
      <c r="B16" s="46">
        <f>'Table 1 Annual'!B16/'Table 1 Annual'!$J16</f>
        <v>0.17396114946875654</v>
      </c>
      <c r="C16" s="46">
        <f>'Table 1 Annual'!C16/'Table 1 Annual'!$J16</f>
        <v>0.3433866706188386</v>
      </c>
      <c r="D16" s="46">
        <f>'Table 1 Annual'!D16/'Table 1 Annual'!$J16</f>
        <v>0.12739110659109842</v>
      </c>
      <c r="E16" s="46">
        <f>'Table 1 Annual'!E16/'Table 1 Annual'!$J16</f>
        <v>0.13370776755096514</v>
      </c>
      <c r="F16" s="46">
        <f>'Table 1 Annual'!F16/'Table 1 Annual'!$J16</f>
        <v>0.0755546242966582</v>
      </c>
      <c r="G16" s="46">
        <f>'Table 1 Annual'!G16/'Table 1 Annual'!$J16</f>
        <v>0.047543605913948274</v>
      </c>
      <c r="H16" s="46">
        <f>'Table 1 Annual'!H16/'Table 1 Annual'!$J16</f>
        <v>0.03142232193506513</v>
      </c>
      <c r="I16" s="46">
        <f>'Table 1 Annual'!I16/'Table 1 Annual'!$J16</f>
        <v>0.06703275362466973</v>
      </c>
      <c r="J16" s="46">
        <f>'Table 1 Annual'!J16/'Table 1 Annual'!$J16</f>
        <v>1</v>
      </c>
      <c r="L16" s="10"/>
    </row>
    <row r="17" spans="1:12" ht="15">
      <c r="A17" t="s">
        <v>18</v>
      </c>
      <c r="B17" s="46">
        <f>'Table 1 Annual'!B17/'Table 1 Annual'!$J17</f>
        <v>0.11171233213635692</v>
      </c>
      <c r="C17" s="46">
        <f>'Table 1 Annual'!C17/'Table 1 Annual'!$J17</f>
        <v>0.2930843185159679</v>
      </c>
      <c r="D17" s="46">
        <f>'Table 1 Annual'!D17/'Table 1 Annual'!$J17</f>
        <v>0.17691748514710787</v>
      </c>
      <c r="E17" s="46">
        <f>'Table 1 Annual'!E17/'Table 1 Annual'!$J17</f>
        <v>0.1645104694443078</v>
      </c>
      <c r="F17" s="46">
        <f>'Table 1 Annual'!F17/'Table 1 Annual'!$J17</f>
        <v>0.08428572209377955</v>
      </c>
      <c r="G17" s="46">
        <f>'Table 1 Annual'!G17/'Table 1 Annual'!$J17</f>
        <v>0.059542744082072135</v>
      </c>
      <c r="H17" s="46">
        <f>'Table 1 Annual'!H17/'Table 1 Annual'!$J17</f>
        <v>0.04153070873027585</v>
      </c>
      <c r="I17" s="46">
        <f>'Table 1 Annual'!I17/'Table 1 Annual'!$J17</f>
        <v>0.06841621985013199</v>
      </c>
      <c r="J17" s="46">
        <f>'Table 1 Annual'!J17/'Table 1 Annual'!$J17</f>
        <v>1</v>
      </c>
      <c r="L17" s="10"/>
    </row>
    <row r="18" spans="1:12" ht="15">
      <c r="A18" t="s">
        <v>19</v>
      </c>
      <c r="B18" s="46">
        <f>'Table 1 Annual'!B18/'Table 1 Annual'!$J18</f>
        <v>0.454234770107638</v>
      </c>
      <c r="C18" s="46">
        <f>'Table 1 Annual'!C18/'Table 1 Annual'!$J18</f>
        <v>0.3342710354547432</v>
      </c>
      <c r="D18" s="46">
        <f>'Table 1 Annual'!D18/'Table 1 Annual'!$J18</f>
        <v>0.10350593266056031</v>
      </c>
      <c r="E18" s="46">
        <f>'Table 1 Annual'!E18/'Table 1 Annual'!$J18</f>
        <v>0.07638035683519885</v>
      </c>
      <c r="F18" s="46">
        <f>'Table 1 Annual'!F18/'Table 1 Annual'!$J18</f>
        <v>0.015435367751520235</v>
      </c>
      <c r="G18" s="46">
        <f>'Table 1 Annual'!G18/'Table 1 Annual'!$J18</f>
        <v>0.005631861536419277</v>
      </c>
      <c r="H18" s="46">
        <f>'Table 1 Annual'!H18/'Table 1 Annual'!$J18</f>
        <v>0.0030955467622444974</v>
      </c>
      <c r="I18" s="46">
        <f>'Table 1 Annual'!I18/'Table 1 Annual'!$J18</f>
        <v>0.007445128891675634</v>
      </c>
      <c r="J18" s="46">
        <f>'Table 1 Annual'!J18/'Table 1 Annual'!$J18</f>
        <v>1</v>
      </c>
      <c r="L18" s="10"/>
    </row>
    <row r="19" spans="1:12" ht="15">
      <c r="A19" t="s">
        <v>20</v>
      </c>
      <c r="B19" s="46">
        <f>'Table 1 Annual'!B19/'Table 1 Annual'!$J19</f>
        <v>0.17299153732306174</v>
      </c>
      <c r="C19" s="46">
        <f>'Table 1 Annual'!C19/'Table 1 Annual'!$J19</f>
        <v>0.3850043641607529</v>
      </c>
      <c r="D19" s="46">
        <f>'Table 1 Annual'!D19/'Table 1 Annual'!$J19</f>
        <v>0.1682763462487192</v>
      </c>
      <c r="E19" s="46">
        <f>'Table 1 Annual'!E19/'Table 1 Annual'!$J19</f>
        <v>0.14933968350347235</v>
      </c>
      <c r="F19" s="46">
        <f>'Table 1 Annual'!F19/'Table 1 Annual'!$J19</f>
        <v>0.058612576372813176</v>
      </c>
      <c r="G19" s="46">
        <f>'Table 1 Annual'!G19/'Table 1 Annual'!$J19</f>
        <v>0.027987552654548213</v>
      </c>
      <c r="H19" s="46">
        <f>'Table 1 Annual'!H19/'Table 1 Annual'!$J19</f>
        <v>0.01360479678190581</v>
      </c>
      <c r="I19" s="46">
        <f>'Table 1 Annual'!I19/'Table 1 Annual'!$J19</f>
        <v>0.024183142954726577</v>
      </c>
      <c r="J19" s="46">
        <f>'Table 1 Annual'!J19/'Table 1 Annual'!$J19</f>
        <v>1</v>
      </c>
      <c r="L19" s="10"/>
    </row>
    <row r="20" spans="1:12" ht="15">
      <c r="A20" t="s">
        <v>44</v>
      </c>
      <c r="B20" s="46">
        <f>'Table 1 Annual'!B20/'Table 1 Annual'!$J20</f>
        <v>0.052363445060560065</v>
      </c>
      <c r="C20" s="46">
        <f>'Table 1 Annual'!C20/'Table 1 Annual'!$J20</f>
        <v>0.19350196223083574</v>
      </c>
      <c r="D20" s="46">
        <f>'Table 1 Annual'!D20/'Table 1 Annual'!$J20</f>
        <v>0.1437689344693511</v>
      </c>
      <c r="E20" s="46">
        <f>'Table 1 Annual'!E20/'Table 1 Annual'!$J20</f>
        <v>0.25853071541303596</v>
      </c>
      <c r="F20" s="46">
        <f>'Table 1 Annual'!F20/'Table 1 Annual'!$J20</f>
        <v>0.16089990506309979</v>
      </c>
      <c r="G20" s="46">
        <f>'Table 1 Annual'!G20/'Table 1 Annual'!$J20</f>
        <v>0.1029158326933659</v>
      </c>
      <c r="H20" s="46">
        <f>'Table 1 Annual'!H20/'Table 1 Annual'!$J20</f>
        <v>0.0470270237584128</v>
      </c>
      <c r="I20" s="46">
        <f>'Table 1 Annual'!I20/'Table 1 Annual'!$J20</f>
        <v>0.04099218131133861</v>
      </c>
      <c r="J20" s="46">
        <f>'Table 1 Annual'!J20/'Table 1 Annual'!$J20</f>
        <v>1</v>
      </c>
      <c r="L20" s="10"/>
    </row>
    <row r="21" spans="1:12" ht="15">
      <c r="A21" t="s">
        <v>43</v>
      </c>
      <c r="B21" s="46">
        <f>'Table 1 Annual'!B21/'Table 1 Annual'!$J21</f>
        <v>0.1924914675767918</v>
      </c>
      <c r="C21" s="46">
        <f>'Table 1 Annual'!C21/'Table 1 Annual'!$J21</f>
        <v>0.2668941979522184</v>
      </c>
      <c r="D21" s="46">
        <f>'Table 1 Annual'!D21/'Table 1 Annual'!$J21</f>
        <v>0.14197952218430035</v>
      </c>
      <c r="E21" s="46">
        <f>'Table 1 Annual'!E21/'Table 1 Annual'!$J21</f>
        <v>0.14061433447098975</v>
      </c>
      <c r="F21" s="46">
        <f>'Table 1 Annual'!F21/'Table 1 Annual'!$J21</f>
        <v>0.07303754266211604</v>
      </c>
      <c r="G21" s="46">
        <f>'Table 1 Annual'!G21/'Table 1 Annual'!$J21</f>
        <v>0.05324232081911263</v>
      </c>
      <c r="H21" s="46">
        <f>'Table 1 Annual'!H21/'Table 1 Annual'!$J21</f>
        <v>0.031399317406143344</v>
      </c>
      <c r="I21" s="46">
        <f>'Table 1 Annual'!I21/'Table 1 Annual'!$J21</f>
        <v>0.10034129692832765</v>
      </c>
      <c r="J21" s="46">
        <f>'Table 1 Annual'!J21/'Table 1 Annual'!$J21</f>
        <v>1</v>
      </c>
      <c r="L21" s="10"/>
    </row>
    <row r="22" spans="2:10" ht="15">
      <c r="B22" s="27"/>
      <c r="C22" s="27"/>
      <c r="D22" s="27"/>
      <c r="E22" s="27"/>
      <c r="F22" s="27"/>
      <c r="G22" s="27"/>
      <c r="H22" s="27"/>
      <c r="I22" s="27"/>
      <c r="J22" s="27"/>
    </row>
    <row r="23" ht="15">
      <c r="A23" t="s">
        <v>67</v>
      </c>
    </row>
    <row r="24" ht="15">
      <c r="A24" t="s">
        <v>68</v>
      </c>
    </row>
    <row r="26" ht="15">
      <c r="A26" t="s">
        <v>39</v>
      </c>
    </row>
    <row r="27" ht="15">
      <c r="A27" t="s">
        <v>36</v>
      </c>
    </row>
    <row r="28" ht="15">
      <c r="A28" t="s">
        <v>37</v>
      </c>
    </row>
    <row r="29" spans="1:9" s="1" customFormat="1" ht="15">
      <c r="A29" s="55" t="s">
        <v>74</v>
      </c>
      <c r="G29" s="27"/>
      <c r="I29" s="46"/>
    </row>
    <row r="30" ht="15">
      <c r="A30" t="s">
        <v>38</v>
      </c>
    </row>
    <row r="33" ht="15">
      <c r="A33" s="7" t="s">
        <v>45</v>
      </c>
    </row>
  </sheetData>
  <sheetProtection/>
  <mergeCells count="2">
    <mergeCell ref="A2:J2"/>
    <mergeCell ref="B4:J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M33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4.99609375" style="0" customWidth="1"/>
  </cols>
  <sheetData>
    <row r="1" ht="15">
      <c r="A1" s="1"/>
    </row>
    <row r="2" spans="1:10" ht="15.75">
      <c r="A2" s="92" t="s">
        <v>85</v>
      </c>
      <c r="B2" s="93"/>
      <c r="C2" s="93"/>
      <c r="D2" s="93"/>
      <c r="E2" s="93"/>
      <c r="F2" s="93"/>
      <c r="G2" s="93"/>
      <c r="H2" s="93"/>
      <c r="I2" s="93"/>
      <c r="J2" s="93"/>
    </row>
    <row r="4" spans="2:10" ht="15.75">
      <c r="B4" s="94" t="s">
        <v>69</v>
      </c>
      <c r="C4" s="94"/>
      <c r="D4" s="94"/>
      <c r="E4" s="94"/>
      <c r="F4" s="94"/>
      <c r="G4" s="94"/>
      <c r="H4" s="94"/>
      <c r="I4" s="94"/>
      <c r="J4" s="94"/>
    </row>
    <row r="5" spans="2:10" ht="31.5">
      <c r="B5" s="88" t="s">
        <v>92</v>
      </c>
      <c r="C5" s="18" t="s">
        <v>31</v>
      </c>
      <c r="D5" s="18" t="s">
        <v>32</v>
      </c>
      <c r="E5" s="18" t="s">
        <v>40</v>
      </c>
      <c r="F5" s="18" t="s">
        <v>41</v>
      </c>
      <c r="G5" s="18" t="s">
        <v>42</v>
      </c>
      <c r="H5" s="18" t="s">
        <v>76</v>
      </c>
      <c r="I5" s="18" t="s">
        <v>77</v>
      </c>
      <c r="J5" s="18" t="s">
        <v>5</v>
      </c>
    </row>
    <row r="6" spans="1:10" ht="15">
      <c r="A6" t="s">
        <v>22</v>
      </c>
      <c r="B6" s="46">
        <f>'Table 1 Annual'!B6/'Table 1 Annual'!B$6</f>
        <v>1</v>
      </c>
      <c r="C6" s="46">
        <f>'Table 1 Annual'!C6/'Table 1 Annual'!C$6</f>
        <v>1</v>
      </c>
      <c r="D6" s="46">
        <f>'Table 1 Annual'!D6/'Table 1 Annual'!D$6</f>
        <v>1</v>
      </c>
      <c r="E6" s="46">
        <f>'Table 1 Annual'!E6/'Table 1 Annual'!E$6</f>
        <v>1</v>
      </c>
      <c r="F6" s="46">
        <f>'Table 1 Annual'!F6/'Table 1 Annual'!F$6</f>
        <v>1</v>
      </c>
      <c r="G6" s="46">
        <f>'Table 1 Annual'!G6/'Table 1 Annual'!G$6</f>
        <v>1</v>
      </c>
      <c r="H6" s="46">
        <f>'Table 1 Annual'!H6/'Table 1 Annual'!H$6</f>
        <v>1</v>
      </c>
      <c r="I6" s="46">
        <f>'Table 1 Annual'!I6/'Table 1 Annual'!I$6</f>
        <v>1</v>
      </c>
      <c r="J6" s="46">
        <f>'Table 1 Annual'!J6/'Table 1 Annual'!J$6</f>
        <v>1</v>
      </c>
    </row>
    <row r="7" spans="2:10" ht="15">
      <c r="B7" s="46"/>
      <c r="C7" s="46"/>
      <c r="D7" s="46"/>
      <c r="E7" s="46"/>
      <c r="F7" s="46"/>
      <c r="G7" s="46"/>
      <c r="H7" s="46"/>
      <c r="I7" s="46"/>
      <c r="J7" s="46"/>
    </row>
    <row r="8" spans="1:13" ht="15">
      <c r="A8" t="s">
        <v>10</v>
      </c>
      <c r="B8" s="46">
        <f>'Table 1 Annual'!B8/'Table 1 Annual'!B$6</f>
        <v>0.08950146878088275</v>
      </c>
      <c r="C8" s="46">
        <f>'Table 1 Annual'!C8/'Table 1 Annual'!C$6</f>
        <v>0.06853148221527564</v>
      </c>
      <c r="D8" s="46">
        <f>'Table 1 Annual'!D8/'Table 1 Annual'!D$6</f>
        <v>0.05938948038626154</v>
      </c>
      <c r="E8" s="46">
        <f>'Table 1 Annual'!E8/'Table 1 Annual'!E$6</f>
        <v>0.03569344179865675</v>
      </c>
      <c r="F8" s="46">
        <f>'Table 1 Annual'!F8/'Table 1 Annual'!F$6</f>
        <v>0.019348305667064483</v>
      </c>
      <c r="G8" s="46">
        <f>'Table 1 Annual'!G8/'Table 1 Annual'!G$6</f>
        <v>0.009264504203684932</v>
      </c>
      <c r="H8" s="46">
        <f>'Table 1 Annual'!H8/'Table 1 Annual'!H$6</f>
        <v>0.007434550818197452</v>
      </c>
      <c r="I8" s="46">
        <f>'Table 1 Annual'!I8/'Table 1 Annual'!I$6</f>
        <v>0.014749262536873156</v>
      </c>
      <c r="J8" s="46">
        <f>'Table 1 Annual'!J8/'Table 1 Annual'!J$6</f>
        <v>0.05468468413101187</v>
      </c>
      <c r="M8" s="10"/>
    </row>
    <row r="9" spans="1:13" ht="15">
      <c r="A9" t="s">
        <v>11</v>
      </c>
      <c r="B9" s="46">
        <f>'Table 1 Annual'!B9/'Table 1 Annual'!B$6</f>
        <v>0.008298175139257513</v>
      </c>
      <c r="C9" s="46">
        <f>'Table 1 Annual'!C9/'Table 1 Annual'!C$6</f>
        <v>0.03715077513122685</v>
      </c>
      <c r="D9" s="46">
        <f>'Table 1 Annual'!D9/'Table 1 Annual'!D$6</f>
        <v>0.06894226120995602</v>
      </c>
      <c r="E9" s="46">
        <f>'Table 1 Annual'!E9/'Table 1 Annual'!E$6</f>
        <v>0.07683259706209819</v>
      </c>
      <c r="F9" s="46">
        <f>'Table 1 Annual'!F9/'Table 1 Annual'!F$6</f>
        <v>0.11637011319662942</v>
      </c>
      <c r="G9" s="46">
        <f>'Table 1 Annual'!G9/'Table 1 Annual'!G$6</f>
        <v>0.10889332776817125</v>
      </c>
      <c r="H9" s="46">
        <f>'Table 1 Annual'!H9/'Table 1 Annual'!H$6</f>
        <v>0.05296786739512918</v>
      </c>
      <c r="I9" s="46">
        <f>'Table 1 Annual'!I9/'Table 1 Annual'!I$6</f>
        <v>0.03297513695743784</v>
      </c>
      <c r="J9" s="46">
        <f>'Table 1 Annual'!J9/'Table 1 Annual'!J$6</f>
        <v>0.05308967651929717</v>
      </c>
      <c r="M9" s="10"/>
    </row>
    <row r="10" spans="1:13" ht="15">
      <c r="A10" t="s">
        <v>12</v>
      </c>
      <c r="B10" s="46">
        <f>'Table 1 Annual'!B10/'Table 1 Annual'!B$6</f>
        <v>0.036522454970653505</v>
      </c>
      <c r="C10" s="46">
        <f>'Table 1 Annual'!C10/'Table 1 Annual'!C$6</f>
        <v>0.07587920769798989</v>
      </c>
      <c r="D10" s="46">
        <f>'Table 1 Annual'!D10/'Table 1 Annual'!D$6</f>
        <v>0.10933937014372797</v>
      </c>
      <c r="E10" s="46">
        <f>'Table 1 Annual'!E10/'Table 1 Annual'!E$6</f>
        <v>0.11436896167798011</v>
      </c>
      <c r="F10" s="46">
        <f>'Table 1 Annual'!F10/'Table 1 Annual'!F$6</f>
        <v>0.10210299808325196</v>
      </c>
      <c r="G10" s="46">
        <f>'Table 1 Annual'!G10/'Table 1 Annual'!G$6</f>
        <v>0.1011940254009898</v>
      </c>
      <c r="H10" s="46">
        <f>'Table 1 Annual'!H10/'Table 1 Annual'!H$6</f>
        <v>0.12282883335758601</v>
      </c>
      <c r="I10" s="46">
        <f>'Table 1 Annual'!I10/'Table 1 Annual'!I$6</f>
        <v>0.16236229004876288</v>
      </c>
      <c r="J10" s="46">
        <f>'Table 1 Annual'!J10/'Table 1 Annual'!J$6</f>
        <v>0.08864222265684453</v>
      </c>
      <c r="M10" s="10"/>
    </row>
    <row r="11" spans="1:13" ht="15">
      <c r="A11" t="s">
        <v>13</v>
      </c>
      <c r="B11" s="46">
        <f>'Table 1 Annual'!B11/'Table 1 Annual'!B$6</f>
        <v>0.014254843676281858</v>
      </c>
      <c r="C11" s="46">
        <f>'Table 1 Annual'!C11/'Table 1 Annual'!C$6</f>
        <v>0.028714588317018643</v>
      </c>
      <c r="D11" s="46">
        <f>'Table 1 Annual'!D11/'Table 1 Annual'!D$6</f>
        <v>0.04300048341645738</v>
      </c>
      <c r="E11" s="46">
        <f>'Table 1 Annual'!E11/'Table 1 Annual'!E$6</f>
        <v>0.04941322774126351</v>
      </c>
      <c r="F11" s="46">
        <f>'Table 1 Annual'!F11/'Table 1 Annual'!F$6</f>
        <v>0.044062601714223715</v>
      </c>
      <c r="G11" s="46">
        <f>'Table 1 Annual'!G11/'Table 1 Annual'!G$6</f>
        <v>0.041030648142627156</v>
      </c>
      <c r="H11" s="46">
        <f>'Table 1 Annual'!H11/'Table 1 Annual'!H$6</f>
        <v>0.04489833714761949</v>
      </c>
      <c r="I11" s="46">
        <f>'Table 1 Annual'!I11/'Table 1 Annual'!I$6</f>
        <v>0.06523538618987418</v>
      </c>
      <c r="J11" s="46">
        <f>'Table 1 Annual'!J11/'Table 1 Annual'!J$6</f>
        <v>0.03556736828443772</v>
      </c>
      <c r="M11" s="10"/>
    </row>
    <row r="12" spans="1:13" ht="15">
      <c r="A12" t="s">
        <v>14</v>
      </c>
      <c r="B12" s="46">
        <f>'Table 1 Annual'!B12/'Table 1 Annual'!B$6</f>
        <v>0.2251943003923868</v>
      </c>
      <c r="C12" s="46">
        <f>'Table 1 Annual'!C12/'Table 1 Annual'!C$6</f>
        <v>0.148308359872222</v>
      </c>
      <c r="D12" s="46">
        <f>'Table 1 Annual'!D12/'Table 1 Annual'!D$6</f>
        <v>0.10073219907325529</v>
      </c>
      <c r="E12" s="46">
        <f>'Table 1 Annual'!E12/'Table 1 Annual'!E$6</f>
        <v>0.06905012031749452</v>
      </c>
      <c r="F12" s="46">
        <f>'Table 1 Annual'!F12/'Table 1 Annual'!F$6</f>
        <v>0.03699685364001302</v>
      </c>
      <c r="G12" s="46">
        <f>'Table 1 Annual'!G12/'Table 1 Annual'!G$6</f>
        <v>0.027003458350724464</v>
      </c>
      <c r="H12" s="46">
        <f>'Table 1 Annual'!H12/'Table 1 Annual'!H$6</f>
        <v>0.03727858399587263</v>
      </c>
      <c r="I12" s="46">
        <f>'Table 1 Annual'!I12/'Table 1 Annual'!I$6</f>
        <v>0.03847600987297574</v>
      </c>
      <c r="J12" s="46">
        <f>'Table 1 Annual'!J12/'Table 1 Annual'!J$6</f>
        <v>0.11947011909414268</v>
      </c>
      <c r="M12" s="10"/>
    </row>
    <row r="13" spans="1:13" ht="15">
      <c r="A13" t="s">
        <v>21</v>
      </c>
      <c r="B13" s="46">
        <f>'Table 1 Annual'!B13/'Table 1 Annual'!B$6</f>
        <v>0.009653375477863444</v>
      </c>
      <c r="C13" s="46">
        <f>'Table 1 Annual'!C13/'Table 1 Annual'!C$6</f>
        <v>0.026903339741802295</v>
      </c>
      <c r="D13" s="46">
        <f>'Table 1 Annual'!D13/'Table 1 Annual'!D$6</f>
        <v>0.040163654156792</v>
      </c>
      <c r="E13" s="46">
        <f>'Table 1 Annual'!E13/'Table 1 Annual'!E$6</f>
        <v>0.03734331788959523</v>
      </c>
      <c r="F13" s="46">
        <f>'Table 1 Annual'!F13/'Table 1 Annual'!F$6</f>
        <v>0.028498065169433293</v>
      </c>
      <c r="G13" s="46">
        <f>'Table 1 Annual'!G13/'Table 1 Annual'!G$6</f>
        <v>0.03384562637886829</v>
      </c>
      <c r="H13" s="46">
        <f>'Table 1 Annual'!H13/'Table 1 Annual'!H$6</f>
        <v>0.035307502017382565</v>
      </c>
      <c r="I13" s="46">
        <f>'Table 1 Annual'!I13/'Table 1 Annual'!I$6</f>
        <v>0.03250105351875263</v>
      </c>
      <c r="J13" s="46">
        <f>'Table 1 Annual'!J13/'Table 1 Annual'!J$6</f>
        <v>0.028368504600830548</v>
      </c>
      <c r="M13" s="10"/>
    </row>
    <row r="14" spans="1:13" ht="15">
      <c r="A14" t="s">
        <v>15</v>
      </c>
      <c r="B14" s="46">
        <f>'Table 1 Annual'!B14/'Table 1 Annual'!B$6</f>
        <v>0.01007469134244437</v>
      </c>
      <c r="C14" s="46">
        <f>'Table 1 Annual'!C14/'Table 1 Annual'!C$6</f>
        <v>0.009697089772377052</v>
      </c>
      <c r="D14" s="46">
        <f>'Table 1 Annual'!D14/'Table 1 Annual'!D$6</f>
        <v>0.013832785068326789</v>
      </c>
      <c r="E14" s="46">
        <f>'Table 1 Annual'!E14/'Table 1 Annual'!E$6</f>
        <v>0.0216436806378623</v>
      </c>
      <c r="F14" s="46">
        <f>'Table 1 Annual'!F14/'Table 1 Annual'!F$6</f>
        <v>0.032177859751907706</v>
      </c>
      <c r="G14" s="46">
        <f>'Table 1 Annual'!G14/'Table 1 Annual'!G$6</f>
        <v>0.03618597579154493</v>
      </c>
      <c r="H14" s="46">
        <f>'Table 1 Annual'!H14/'Table 1 Annual'!H$6</f>
        <v>0.042265818263595836</v>
      </c>
      <c r="I14" s="46">
        <f>'Table 1 Annual'!I14/'Table 1 Annual'!I$6</f>
        <v>0.05265336222984769</v>
      </c>
      <c r="J14" s="46">
        <f>'Table 1 Annual'!J14/'Table 1 Annual'!J$6</f>
        <v>0.018361747870943204</v>
      </c>
      <c r="M14" s="10"/>
    </row>
    <row r="15" spans="1:13" ht="15">
      <c r="A15" t="s">
        <v>16</v>
      </c>
      <c r="B15" s="46">
        <f>'Table 1 Annual'!B15/'Table 1 Annual'!B$6</f>
        <v>0.012996720725828215</v>
      </c>
      <c r="C15" s="46">
        <f>'Table 1 Annual'!C15/'Table 1 Annual'!C$6</f>
        <v>0.03587764227045696</v>
      </c>
      <c r="D15" s="46">
        <f>'Table 1 Annual'!D15/'Table 1 Annual'!D$6</f>
        <v>0.05342105573438034</v>
      </c>
      <c r="E15" s="46">
        <f>'Table 1 Annual'!E15/'Table 1 Annual'!E$6</f>
        <v>0.05458957368099702</v>
      </c>
      <c r="F15" s="46">
        <f>'Table 1 Annual'!F15/'Table 1 Annual'!F$6</f>
        <v>0.05363730064012152</v>
      </c>
      <c r="G15" s="46">
        <f>'Table 1 Annual'!G15/'Table 1 Annual'!G$6</f>
        <v>0.05036223242501938</v>
      </c>
      <c r="H15" s="46">
        <f>'Table 1 Annual'!H15/'Table 1 Annual'!H$6</f>
        <v>0.05345733070522403</v>
      </c>
      <c r="I15" s="46">
        <f>'Table 1 Annual'!I15/'Table 1 Annual'!I$6</f>
        <v>0.07303142495936428</v>
      </c>
      <c r="J15" s="46">
        <f>'Table 1 Annual'!J15/'Table 1 Annual'!J$6</f>
        <v>0.041708436802161575</v>
      </c>
      <c r="M15" s="10"/>
    </row>
    <row r="16" spans="1:13" ht="15">
      <c r="A16" t="s">
        <v>17</v>
      </c>
      <c r="B16" s="46">
        <f>'Table 1 Annual'!B16/'Table 1 Annual'!B$6</f>
        <v>0.13217863016039125</v>
      </c>
      <c r="C16" s="46">
        <f>'Table 1 Annual'!C16/'Table 1 Annual'!C$6</f>
        <v>0.1643491001237666</v>
      </c>
      <c r="D16" s="46">
        <f>'Table 1 Annual'!D16/'Table 1 Annual'!D$6</f>
        <v>0.11756216617735489</v>
      </c>
      <c r="E16" s="46">
        <f>'Table 1 Annual'!E16/'Table 1 Annual'!E$6</f>
        <v>0.11745770929856697</v>
      </c>
      <c r="F16" s="46">
        <f>'Table 1 Annual'!F16/'Table 1 Annual'!F$6</f>
        <v>0.1336660518606922</v>
      </c>
      <c r="G16" s="46">
        <f>'Table 1 Annual'!G16/'Table 1 Annual'!G$6</f>
        <v>0.13867688271420905</v>
      </c>
      <c r="H16" s="46">
        <f>'Table 1 Annual'!H16/'Table 1 Annual'!H$6</f>
        <v>0.16267379254692896</v>
      </c>
      <c r="I16" s="46">
        <f>'Table 1 Annual'!I16/'Table 1 Annual'!I$6</f>
        <v>0.19740683884173138</v>
      </c>
      <c r="J16" s="46">
        <f>'Table 1 Annual'!J16/'Table 1 Annual'!J$6</f>
        <v>0.14147775358433856</v>
      </c>
      <c r="M16" s="10"/>
    </row>
    <row r="17" spans="1:13" ht="15">
      <c r="A17" t="s">
        <v>18</v>
      </c>
      <c r="B17" s="46">
        <f>'Table 1 Annual'!B17/'Table 1 Annual'!B$6</f>
        <v>0.07936658945778395</v>
      </c>
      <c r="C17" s="46">
        <f>'Table 1 Annual'!C17/'Table 1 Annual'!C$6</f>
        <v>0.1311608134352818</v>
      </c>
      <c r="D17" s="46">
        <f>'Table 1 Annual'!D17/'Table 1 Annual'!D$6</f>
        <v>0.15266055911240023</v>
      </c>
      <c r="E17" s="46">
        <f>'Table 1 Annual'!E17/'Table 1 Annual'!E$6</f>
        <v>0.13512821894192437</v>
      </c>
      <c r="F17" s="46">
        <f>'Table 1 Annual'!F17/'Table 1 Annual'!F$6</f>
        <v>0.13942533723915954</v>
      </c>
      <c r="G17" s="46">
        <f>'Table 1 Annual'!G17/'Table 1 Annual'!G$6</f>
        <v>0.1623934172082762</v>
      </c>
      <c r="H17" s="46">
        <f>'Table 1 Annual'!H17/'Table 1 Annual'!H$6</f>
        <v>0.20103713306787666</v>
      </c>
      <c r="I17" s="46">
        <f>'Table 1 Annual'!I17/'Table 1 Annual'!I$6</f>
        <v>0.18839172837276502</v>
      </c>
      <c r="J17" s="46">
        <f>'Table 1 Annual'!J17/'Table 1 Annual'!J$6</f>
        <v>0.13228657644919925</v>
      </c>
      <c r="M17" s="10"/>
    </row>
    <row r="18" spans="1:13" ht="15">
      <c r="A18" t="s">
        <v>19</v>
      </c>
      <c r="B18" s="46">
        <f>'Table 1 Annual'!B18/'Table 1 Annual'!B$6</f>
        <v>0.3122494189918319</v>
      </c>
      <c r="C18" s="46">
        <f>'Table 1 Annual'!C18/'Table 1 Annual'!C$6</f>
        <v>0.14474212027375413</v>
      </c>
      <c r="D18" s="46">
        <f>'Table 1 Annual'!D18/'Table 1 Annual'!D$6</f>
        <v>0.08641835567660618</v>
      </c>
      <c r="E18" s="46">
        <f>'Table 1 Annual'!E18/'Table 1 Annual'!E$6</f>
        <v>0.0607042164996588</v>
      </c>
      <c r="F18" s="46">
        <f>'Table 1 Annual'!F18/'Table 1 Annual'!F$6</f>
        <v>0.024705254782828832</v>
      </c>
      <c r="G18" s="46">
        <f>'Table 1 Annual'!G18/'Table 1 Annual'!G$6</f>
        <v>0.014861964104704549</v>
      </c>
      <c r="H18" s="46">
        <f>'Table 1 Annual'!H18/'Table 1 Annual'!H$6</f>
        <v>0.014498696969296098</v>
      </c>
      <c r="I18" s="46">
        <f>'Table 1 Annual'!I18/'Table 1 Annual'!I$6</f>
        <v>0.019836253085304918</v>
      </c>
      <c r="J18" s="46">
        <f>'Table 1 Annual'!J18/'Table 1 Annual'!J$6</f>
        <v>0.12799719174543794</v>
      </c>
      <c r="M18" s="10"/>
    </row>
    <row r="19" spans="1:13" ht="15">
      <c r="A19" t="s">
        <v>20</v>
      </c>
      <c r="B19" s="46">
        <f>'Table 1 Annual'!B19/'Table 1 Annual'!B$6</f>
        <v>0.03540218191137611</v>
      </c>
      <c r="C19" s="46">
        <f>'Table 1 Annual'!C19/'Table 1 Annual'!C$6</f>
        <v>0.049630167745344074</v>
      </c>
      <c r="D19" s="46">
        <f>'Table 1 Annual'!D19/'Table 1 Annual'!D$6</f>
        <v>0.04182613514437645</v>
      </c>
      <c r="E19" s="46">
        <f>'Table 1 Annual'!E19/'Table 1 Annual'!E$6</f>
        <v>0.03533428509858851</v>
      </c>
      <c r="F19" s="46">
        <f>'Table 1 Annual'!F19/'Table 1 Annual'!F$6</f>
        <v>0.027928465516617845</v>
      </c>
      <c r="G19" s="46">
        <f>'Table 1 Annual'!G19/'Table 1 Annual'!G$6</f>
        <v>0.021987359131834715</v>
      </c>
      <c r="H19" s="46">
        <f>'Table 1 Annual'!H19/'Table 1 Annual'!H$6</f>
        <v>0.018970010450703106</v>
      </c>
      <c r="I19" s="46">
        <f>'Table 1 Annual'!I19/'Table 1 Annual'!I$6</f>
        <v>0.01918156643188249</v>
      </c>
      <c r="J19" s="46">
        <f>'Table 1 Annual'!J19/'Table 1 Annual'!J$6</f>
        <v>0.03810520904469094</v>
      </c>
      <c r="M19" s="10"/>
    </row>
    <row r="20" spans="1:13" ht="15">
      <c r="A20" t="s">
        <v>44</v>
      </c>
      <c r="B20" s="46">
        <f>'Table 1 Annual'!B20/'Table 1 Annual'!B$6</f>
        <v>0.033625665708189256</v>
      </c>
      <c r="C20" s="46">
        <f>'Table 1 Annual'!C20/'Table 1 Annual'!C$6</f>
        <v>0.07827137664675639</v>
      </c>
      <c r="D20" s="46">
        <f>'Table 1 Annual'!D20/'Table 1 Annual'!D$6</f>
        <v>0.11213139495124567</v>
      </c>
      <c r="E20" s="46">
        <f>'Table 1 Annual'!E20/'Table 1 Annual'!E$6</f>
        <v>0.19194231943396903</v>
      </c>
      <c r="F20" s="46">
        <f>'Table 1 Annual'!F20/'Table 1 Annual'!F$6</f>
        <v>0.24057448193555386</v>
      </c>
      <c r="G20" s="46">
        <f>'Table 1 Annual'!G20/'Table 1 Annual'!G$6</f>
        <v>0.25370431101305824</v>
      </c>
      <c r="H20" s="46">
        <f>'Table 1 Annual'!H20/'Table 1 Annual'!H$6</f>
        <v>0.20575979257338642</v>
      </c>
      <c r="I20" s="46">
        <f>'Table 1 Annual'!I20/'Table 1 Annual'!I$6</f>
        <v>0.10202576605863585</v>
      </c>
      <c r="J20" s="46">
        <f>'Table 1 Annual'!J20/'Table 1 Annual'!J$6</f>
        <v>0.11956989744881931</v>
      </c>
      <c r="M20" s="10"/>
    </row>
    <row r="21" spans="1:13" ht="15">
      <c r="A21" t="s">
        <v>43</v>
      </c>
      <c r="B21" s="46">
        <f>'Table 1 Annual'!B21/'Table 1 Annual'!B$6</f>
        <v>0.0005475164691789</v>
      </c>
      <c r="C21" s="46">
        <f>'Table 1 Annual'!C21/'Table 1 Annual'!C$6</f>
        <v>0.0004781891917012773</v>
      </c>
      <c r="D21" s="46">
        <f>'Table 1 Annual'!D21/'Table 1 Annual'!D$6</f>
        <v>0.000490490844563923</v>
      </c>
      <c r="E21" s="46">
        <f>'Table 1 Annual'!E21/'Table 1 Annual'!E$6</f>
        <v>0.0004624142513378587</v>
      </c>
      <c r="F21" s="46">
        <f>'Table 1 Annual'!F21/'Table 1 Annual'!F$6</f>
        <v>0.00048370764167661207</v>
      </c>
      <c r="G21" s="46">
        <f>'Table 1 Annual'!G21/'Table 1 Annual'!G$6</f>
        <v>0.0005813606821298671</v>
      </c>
      <c r="H21" s="46">
        <f>'Table 1 Annual'!H21/'Table 1 Annual'!H$6</f>
        <v>0.0006085219530908946</v>
      </c>
      <c r="I21" s="46">
        <f>'Table 1 Annual'!I21/'Table 1 Annual'!I$6</f>
        <v>0.0011061946902654867</v>
      </c>
      <c r="J21" s="46">
        <f>'Table 1 Annual'!J21/'Table 1 Annual'!J$6</f>
        <v>0.0005296206144972888</v>
      </c>
      <c r="M21" s="10"/>
    </row>
    <row r="22" spans="2:10" ht="15">
      <c r="B22" s="27"/>
      <c r="C22" s="27"/>
      <c r="D22" s="27"/>
      <c r="E22" s="27"/>
      <c r="F22" s="27"/>
      <c r="G22" s="27"/>
      <c r="H22" s="27"/>
      <c r="I22" s="27"/>
      <c r="J22" s="27"/>
    </row>
    <row r="23" ht="15">
      <c r="A23" t="s">
        <v>67</v>
      </c>
    </row>
    <row r="24" ht="15">
      <c r="A24" t="s">
        <v>68</v>
      </c>
    </row>
    <row r="26" ht="15">
      <c r="A26" t="s">
        <v>39</v>
      </c>
    </row>
    <row r="27" ht="15">
      <c r="A27" t="s">
        <v>36</v>
      </c>
    </row>
    <row r="28" ht="15">
      <c r="A28" t="s">
        <v>37</v>
      </c>
    </row>
    <row r="29" spans="1:9" s="1" customFormat="1" ht="15">
      <c r="A29" s="55" t="s">
        <v>74</v>
      </c>
      <c r="G29" s="27"/>
      <c r="I29" s="46"/>
    </row>
    <row r="30" ht="15">
      <c r="A30" t="s">
        <v>38</v>
      </c>
    </row>
    <row r="33" ht="15">
      <c r="A33" s="7" t="s">
        <v>45</v>
      </c>
    </row>
  </sheetData>
  <sheetProtection/>
  <mergeCells count="2">
    <mergeCell ref="A2:J2"/>
    <mergeCell ref="B4:J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L28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1" width="21.6640625" style="1" customWidth="1"/>
    <col min="2" max="9" width="8.77734375" style="1" customWidth="1"/>
    <col min="10" max="10" width="9.77734375" style="1" customWidth="1"/>
    <col min="11" max="11" width="2.10546875" style="1" customWidth="1"/>
    <col min="12" max="16384" width="8.77734375" style="1" customWidth="1"/>
  </cols>
  <sheetData>
    <row r="2" spans="1:12" ht="15.75">
      <c r="A2" s="89" t="s">
        <v>86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4" spans="2:12" ht="15" customHeight="1">
      <c r="B4" s="91" t="s">
        <v>69</v>
      </c>
      <c r="C4" s="91"/>
      <c r="D4" s="91"/>
      <c r="E4" s="91"/>
      <c r="F4" s="91"/>
      <c r="G4" s="91"/>
      <c r="H4" s="91"/>
      <c r="I4" s="91"/>
      <c r="J4" s="91"/>
      <c r="K4" s="29"/>
      <c r="L4" s="29"/>
    </row>
    <row r="5" spans="2:12" ht="31.5">
      <c r="B5" s="87" t="s">
        <v>92</v>
      </c>
      <c r="C5" s="30" t="s">
        <v>31</v>
      </c>
      <c r="D5" s="30" t="s">
        <v>32</v>
      </c>
      <c r="E5" s="30" t="s">
        <v>40</v>
      </c>
      <c r="F5" s="30" t="s">
        <v>41</v>
      </c>
      <c r="G5" s="30" t="s">
        <v>42</v>
      </c>
      <c r="H5" s="30" t="s">
        <v>76</v>
      </c>
      <c r="I5" s="30" t="s">
        <v>77</v>
      </c>
      <c r="J5" s="30" t="s">
        <v>5</v>
      </c>
      <c r="K5" s="31"/>
      <c r="L5" s="30" t="s">
        <v>46</v>
      </c>
    </row>
    <row r="6" spans="1:12" ht="15">
      <c r="A6" s="1" t="s">
        <v>22</v>
      </c>
      <c r="B6" s="27">
        <v>515053</v>
      </c>
      <c r="C6" s="27">
        <v>817668</v>
      </c>
      <c r="D6" s="27">
        <v>424065</v>
      </c>
      <c r="E6" s="27">
        <v>445488</v>
      </c>
      <c r="F6" s="27">
        <v>221208</v>
      </c>
      <c r="G6" s="27">
        <v>134168</v>
      </c>
      <c r="H6" s="27">
        <v>75593</v>
      </c>
      <c r="I6" s="27">
        <v>132888</v>
      </c>
      <c r="J6" s="27">
        <v>2766131</v>
      </c>
      <c r="L6" s="28">
        <v>15.4</v>
      </c>
    </row>
    <row r="7" spans="1:12" ht="15">
      <c r="A7" s="5"/>
      <c r="B7" s="27"/>
      <c r="C7" s="27"/>
      <c r="D7" s="27"/>
      <c r="E7" s="27"/>
      <c r="F7" s="27"/>
      <c r="G7" s="27"/>
      <c r="H7" s="27"/>
      <c r="I7" s="27"/>
      <c r="J7" s="27"/>
      <c r="L7" s="28"/>
    </row>
    <row r="8" spans="1:12" ht="15">
      <c r="A8" s="1" t="s">
        <v>8</v>
      </c>
      <c r="B8" s="27">
        <v>10357</v>
      </c>
      <c r="C8" s="27">
        <v>34902</v>
      </c>
      <c r="D8" s="27">
        <v>19397</v>
      </c>
      <c r="E8" s="27">
        <v>18638</v>
      </c>
      <c r="F8" s="27">
        <v>8587</v>
      </c>
      <c r="G8" s="27">
        <v>5069</v>
      </c>
      <c r="H8" s="27">
        <v>3212</v>
      </c>
      <c r="I8" s="27">
        <v>8377</v>
      </c>
      <c r="J8" s="27">
        <v>108539</v>
      </c>
      <c r="L8" s="28">
        <v>16.81</v>
      </c>
    </row>
    <row r="9" spans="1:12" ht="15">
      <c r="A9" s="1" t="s">
        <v>23</v>
      </c>
      <c r="B9" s="27">
        <v>20863</v>
      </c>
      <c r="C9" s="27">
        <v>45083</v>
      </c>
      <c r="D9" s="27">
        <v>25112</v>
      </c>
      <c r="E9" s="27">
        <v>21966</v>
      </c>
      <c r="F9" s="27">
        <v>8841</v>
      </c>
      <c r="G9" s="27">
        <v>4164</v>
      </c>
      <c r="H9" s="27">
        <v>2258</v>
      </c>
      <c r="I9" s="27">
        <v>4865</v>
      </c>
      <c r="J9" s="27">
        <v>133152</v>
      </c>
      <c r="L9" s="28">
        <v>15</v>
      </c>
    </row>
    <row r="10" spans="1:12" ht="15">
      <c r="A10" s="1" t="s">
        <v>24</v>
      </c>
      <c r="B10" s="27">
        <v>39989</v>
      </c>
      <c r="C10" s="27">
        <v>66206</v>
      </c>
      <c r="D10" s="27">
        <v>35679</v>
      </c>
      <c r="E10" s="27">
        <v>31879</v>
      </c>
      <c r="F10" s="27">
        <v>13793</v>
      </c>
      <c r="G10" s="27">
        <v>6510</v>
      </c>
      <c r="H10" s="27">
        <v>3248</v>
      </c>
      <c r="I10" s="27">
        <v>6844</v>
      </c>
      <c r="J10" s="27">
        <v>204148</v>
      </c>
      <c r="L10" s="28">
        <v>14.57</v>
      </c>
    </row>
    <row r="11" spans="1:12" ht="15">
      <c r="A11" s="1" t="s">
        <v>25</v>
      </c>
      <c r="B11" s="27">
        <v>76709</v>
      </c>
      <c r="C11" s="27">
        <v>110985</v>
      </c>
      <c r="D11" s="27">
        <v>58802</v>
      </c>
      <c r="E11" s="27">
        <v>53725</v>
      </c>
      <c r="F11" s="27">
        <v>23537</v>
      </c>
      <c r="G11" s="27">
        <v>11314</v>
      </c>
      <c r="H11" s="27">
        <v>5782</v>
      </c>
      <c r="I11" s="27">
        <v>11720</v>
      </c>
      <c r="J11" s="27">
        <v>352574</v>
      </c>
      <c r="L11" s="28">
        <v>14.23</v>
      </c>
    </row>
    <row r="12" spans="1:12" ht="15">
      <c r="A12" s="1" t="s">
        <v>26</v>
      </c>
      <c r="B12" s="27">
        <v>57850</v>
      </c>
      <c r="C12" s="27">
        <v>86773</v>
      </c>
      <c r="D12" s="27">
        <v>46767</v>
      </c>
      <c r="E12" s="27">
        <v>47040</v>
      </c>
      <c r="F12" s="27">
        <v>21160</v>
      </c>
      <c r="G12" s="27">
        <v>10235</v>
      </c>
      <c r="H12" s="27">
        <v>5005</v>
      </c>
      <c r="I12" s="27">
        <v>10189</v>
      </c>
      <c r="J12" s="27">
        <v>285019</v>
      </c>
      <c r="L12" s="28">
        <v>14.83</v>
      </c>
    </row>
    <row r="13" spans="1:12" ht="15">
      <c r="A13" s="1" t="s">
        <v>27</v>
      </c>
      <c r="B13" s="27">
        <v>71133</v>
      </c>
      <c r="C13" s="27">
        <v>114665</v>
      </c>
      <c r="D13" s="27">
        <v>61550</v>
      </c>
      <c r="E13" s="27">
        <v>63844</v>
      </c>
      <c r="F13" s="27">
        <v>30847</v>
      </c>
      <c r="G13" s="27">
        <v>15383</v>
      </c>
      <c r="H13" s="27">
        <v>7970</v>
      </c>
      <c r="I13" s="27">
        <v>14946</v>
      </c>
      <c r="J13" s="27">
        <v>380338</v>
      </c>
      <c r="L13" s="28">
        <v>15.23</v>
      </c>
    </row>
    <row r="14" spans="1:12" ht="15">
      <c r="A14" s="1" t="s">
        <v>28</v>
      </c>
      <c r="B14" s="27">
        <v>56639</v>
      </c>
      <c r="C14" s="27">
        <v>78339</v>
      </c>
      <c r="D14" s="27">
        <v>40199</v>
      </c>
      <c r="E14" s="27">
        <v>44045</v>
      </c>
      <c r="F14" s="27">
        <v>22583</v>
      </c>
      <c r="G14" s="27">
        <v>13067</v>
      </c>
      <c r="H14" s="27">
        <v>6194</v>
      </c>
      <c r="I14" s="27">
        <v>11679</v>
      </c>
      <c r="J14" s="27">
        <v>272745</v>
      </c>
      <c r="L14" s="28">
        <v>15.09</v>
      </c>
    </row>
    <row r="15" spans="1:12" ht="15">
      <c r="A15" s="1" t="s">
        <v>29</v>
      </c>
      <c r="B15" s="27">
        <v>181513</v>
      </c>
      <c r="C15" s="27">
        <v>280715</v>
      </c>
      <c r="D15" s="27">
        <v>136559</v>
      </c>
      <c r="E15" s="27">
        <v>164351</v>
      </c>
      <c r="F15" s="27">
        <v>91860</v>
      </c>
      <c r="G15" s="27">
        <v>68426</v>
      </c>
      <c r="H15" s="27">
        <v>41924</v>
      </c>
      <c r="I15" s="27">
        <v>64268</v>
      </c>
      <c r="J15" s="27">
        <v>1029616</v>
      </c>
      <c r="L15" s="28">
        <v>16.64</v>
      </c>
    </row>
    <row r="17" ht="15">
      <c r="A17" s="1" t="s">
        <v>67</v>
      </c>
    </row>
    <row r="18" ht="15">
      <c r="A18" s="1" t="s">
        <v>68</v>
      </c>
    </row>
    <row r="20" ht="15">
      <c r="A20" s="1" t="s">
        <v>71</v>
      </c>
    </row>
    <row r="21" ht="15">
      <c r="A21" s="1" t="s">
        <v>36</v>
      </c>
    </row>
    <row r="22" ht="15">
      <c r="A22" s="1" t="s">
        <v>37</v>
      </c>
    </row>
    <row r="23" spans="1:9" ht="15">
      <c r="A23" s="55" t="s">
        <v>74</v>
      </c>
      <c r="G23" s="27"/>
      <c r="I23" s="46"/>
    </row>
    <row r="24" ht="15">
      <c r="A24" s="1" t="s">
        <v>38</v>
      </c>
    </row>
    <row r="27" ht="15">
      <c r="A27" s="32" t="s">
        <v>45</v>
      </c>
    </row>
    <row r="28" ht="15">
      <c r="A28" s="32"/>
    </row>
  </sheetData>
  <sheetProtection/>
  <mergeCells count="2">
    <mergeCell ref="B4:J4"/>
    <mergeCell ref="A2:L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J29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1" width="21.6640625" style="1" customWidth="1"/>
    <col min="2" max="16384" width="8.77734375" style="1" customWidth="1"/>
  </cols>
  <sheetData>
    <row r="2" spans="1:10" ht="15.75">
      <c r="A2" s="89" t="s">
        <v>87</v>
      </c>
      <c r="B2" s="90"/>
      <c r="C2" s="90"/>
      <c r="D2" s="90"/>
      <c r="E2" s="90"/>
      <c r="F2" s="90"/>
      <c r="G2" s="90"/>
      <c r="H2" s="90"/>
      <c r="I2" s="90"/>
      <c r="J2" s="90"/>
    </row>
    <row r="4" spans="2:10" ht="15" customHeight="1">
      <c r="B4" s="91" t="s">
        <v>69</v>
      </c>
      <c r="C4" s="91"/>
      <c r="D4" s="91"/>
      <c r="E4" s="91"/>
      <c r="F4" s="91"/>
      <c r="G4" s="91"/>
      <c r="H4" s="91"/>
      <c r="I4" s="91"/>
      <c r="J4" s="91"/>
    </row>
    <row r="5" spans="2:10" ht="31.5">
      <c r="B5" s="87" t="s">
        <v>92</v>
      </c>
      <c r="C5" s="30" t="s">
        <v>31</v>
      </c>
      <c r="D5" s="30" t="s">
        <v>32</v>
      </c>
      <c r="E5" s="30" t="s">
        <v>40</v>
      </c>
      <c r="F5" s="30" t="s">
        <v>41</v>
      </c>
      <c r="G5" s="30" t="s">
        <v>42</v>
      </c>
      <c r="H5" s="30" t="s">
        <v>76</v>
      </c>
      <c r="I5" s="30" t="s">
        <v>77</v>
      </c>
      <c r="J5" s="30" t="s">
        <v>5</v>
      </c>
    </row>
    <row r="6" spans="1:10" ht="15">
      <c r="A6" s="1" t="s">
        <v>22</v>
      </c>
      <c r="B6" s="46">
        <f>'Table 4 Annual'!B6/'Table 4 Annual'!$J6</f>
        <v>0.18619978591035638</v>
      </c>
      <c r="C6" s="46">
        <f>'Table 4 Annual'!C6/'Table 4 Annual'!$J6</f>
        <v>0.2955998830134943</v>
      </c>
      <c r="D6" s="46">
        <f>'Table 4 Annual'!D6/'Table 4 Annual'!$J6</f>
        <v>0.15330618831862988</v>
      </c>
      <c r="E6" s="46">
        <f>'Table 4 Annual'!E6/'Table 4 Annual'!$J6</f>
        <v>0.16105094082673596</v>
      </c>
      <c r="F6" s="46">
        <f>'Table 4 Annual'!F6/'Table 4 Annual'!$J6</f>
        <v>0.07997018217864592</v>
      </c>
      <c r="G6" s="46">
        <f>'Table 4 Annual'!G6/'Table 4 Annual'!$J6</f>
        <v>0.048503848877728496</v>
      </c>
      <c r="H6" s="46">
        <f>'Table 4 Annual'!H6/'Table 4 Annual'!$J6</f>
        <v>0.027328062192282288</v>
      </c>
      <c r="I6" s="46">
        <f>'Table 4 Annual'!I6/'Table 4 Annual'!$J6</f>
        <v>0.04804110868212677</v>
      </c>
      <c r="J6" s="46">
        <f>'Table 4 Annual'!J6/'Table 4 Annual'!$J6</f>
        <v>1</v>
      </c>
    </row>
    <row r="7" spans="1:10" ht="15">
      <c r="A7" s="5"/>
      <c r="B7" s="46"/>
      <c r="C7" s="46"/>
      <c r="D7" s="46"/>
      <c r="E7" s="46"/>
      <c r="F7" s="46"/>
      <c r="G7" s="46"/>
      <c r="H7" s="46"/>
      <c r="I7" s="46"/>
      <c r="J7" s="46"/>
    </row>
    <row r="8" spans="1:10" ht="15">
      <c r="A8" s="1" t="s">
        <v>8</v>
      </c>
      <c r="B8" s="46">
        <f>'Table 4 Annual'!B8/'Table 4 Annual'!$J8</f>
        <v>0.09542192207409318</v>
      </c>
      <c r="C8" s="46">
        <f>'Table 4 Annual'!C8/'Table 4 Annual'!$J8</f>
        <v>0.32156183491648166</v>
      </c>
      <c r="D8" s="46">
        <f>'Table 4 Annual'!D8/'Table 4 Annual'!$J8</f>
        <v>0.17870995678972534</v>
      </c>
      <c r="E8" s="46">
        <f>'Table 4 Annual'!E8/'Table 4 Annual'!$J8</f>
        <v>0.1717170786537558</v>
      </c>
      <c r="F8" s="46">
        <f>'Table 4 Annual'!F8/'Table 4 Annual'!$J8</f>
        <v>0.07911441970167406</v>
      </c>
      <c r="G8" s="46">
        <f>'Table 4 Annual'!G8/'Table 4 Annual'!$J8</f>
        <v>0.046702107076718964</v>
      </c>
      <c r="H8" s="46">
        <f>'Table 4 Annual'!H8/'Table 4 Annual'!$J8</f>
        <v>0.02959304950294364</v>
      </c>
      <c r="I8" s="46">
        <f>'Table 4 Annual'!I8/'Table 4 Annual'!$J8</f>
        <v>0.07717963128460738</v>
      </c>
      <c r="J8" s="46">
        <f>'Table 4 Annual'!J8/'Table 4 Annual'!$J8</f>
        <v>1</v>
      </c>
    </row>
    <row r="9" spans="1:10" ht="15">
      <c r="A9" s="1" t="s">
        <v>23</v>
      </c>
      <c r="B9" s="46">
        <f>'Table 4 Annual'!B9/'Table 4 Annual'!$J9</f>
        <v>0.1566855924056717</v>
      </c>
      <c r="C9" s="46">
        <f>'Table 4 Annual'!C9/'Table 4 Annual'!$J9</f>
        <v>0.33858297284306654</v>
      </c>
      <c r="D9" s="46">
        <f>'Table 4 Annual'!D9/'Table 4 Annual'!$J9</f>
        <v>0.18859649122807018</v>
      </c>
      <c r="E9" s="46">
        <f>'Table 4 Annual'!E9/'Table 4 Annual'!$J9</f>
        <v>0.16496935832732515</v>
      </c>
      <c r="F9" s="46">
        <f>'Table 4 Annual'!F9/'Table 4 Annual'!$J9</f>
        <v>0.06639780100937274</v>
      </c>
      <c r="G9" s="46">
        <f>'Table 4 Annual'!G9/'Table 4 Annual'!$J9</f>
        <v>0.03127253064167267</v>
      </c>
      <c r="H9" s="46">
        <f>'Table 4 Annual'!H9/'Table 4 Annual'!$J9</f>
        <v>0.01695806296563326</v>
      </c>
      <c r="I9" s="46">
        <f>'Table 4 Annual'!I9/'Table 4 Annual'!$J9</f>
        <v>0.036537190579187695</v>
      </c>
      <c r="J9" s="46">
        <f>'Table 4 Annual'!J9/'Table 4 Annual'!$J9</f>
        <v>1</v>
      </c>
    </row>
    <row r="10" spans="1:10" ht="15">
      <c r="A10" s="1" t="s">
        <v>24</v>
      </c>
      <c r="B10" s="46">
        <f>'Table 4 Annual'!B10/'Table 4 Annual'!$J10</f>
        <v>0.19588239904383095</v>
      </c>
      <c r="C10" s="46">
        <f>'Table 4 Annual'!C10/'Table 4 Annual'!$J10</f>
        <v>0.32430393635989574</v>
      </c>
      <c r="D10" s="46">
        <f>'Table 4 Annual'!D10/'Table 4 Annual'!$J10</f>
        <v>0.17477026470991633</v>
      </c>
      <c r="E10" s="46">
        <f>'Table 4 Annual'!E10/'Table 4 Annual'!$J10</f>
        <v>0.15615631796539764</v>
      </c>
      <c r="F10" s="46">
        <f>'Table 4 Annual'!F10/'Table 4 Annual'!$J10</f>
        <v>0.06756372827556478</v>
      </c>
      <c r="G10" s="46">
        <f>'Table 4 Annual'!G10/'Table 4 Annual'!$J10</f>
        <v>0.03188862981758332</v>
      </c>
      <c r="H10" s="46">
        <f>'Table 4 Annual'!H10/'Table 4 Annual'!$J10</f>
        <v>0.01591002605952544</v>
      </c>
      <c r="I10" s="46">
        <f>'Table 4 Annual'!I10/'Table 4 Annual'!$J10</f>
        <v>0.033524697768285754</v>
      </c>
      <c r="J10" s="46">
        <f>'Table 4 Annual'!J10/'Table 4 Annual'!$J10</f>
        <v>1</v>
      </c>
    </row>
    <row r="11" spans="1:10" ht="15">
      <c r="A11" s="1" t="s">
        <v>25</v>
      </c>
      <c r="B11" s="46">
        <f>'Table 4 Annual'!B11/'Table 4 Annual'!$J11</f>
        <v>0.21756851044036146</v>
      </c>
      <c r="C11" s="46">
        <f>'Table 4 Annual'!C11/'Table 4 Annual'!$J11</f>
        <v>0.3147849813088883</v>
      </c>
      <c r="D11" s="46">
        <f>'Table 4 Annual'!D11/'Table 4 Annual'!$J11</f>
        <v>0.1667791725992274</v>
      </c>
      <c r="E11" s="46">
        <f>'Table 4 Annual'!E11/'Table 4 Annual'!$J11</f>
        <v>0.15237935865945873</v>
      </c>
      <c r="F11" s="46">
        <f>'Table 4 Annual'!F11/'Table 4 Annual'!$J11</f>
        <v>0.06675761684071996</v>
      </c>
      <c r="G11" s="46">
        <f>'Table 4 Annual'!G11/'Table 4 Annual'!$J11</f>
        <v>0.03208971733593515</v>
      </c>
      <c r="H11" s="46">
        <f>'Table 4 Annual'!H11/'Table 4 Annual'!$J11</f>
        <v>0.01639939416973458</v>
      </c>
      <c r="I11" s="46">
        <f>'Table 4 Annual'!I11/'Table 4 Annual'!$J11</f>
        <v>0.03324124864567438</v>
      </c>
      <c r="J11" s="46">
        <f>'Table 4 Annual'!J11/'Table 4 Annual'!$J11</f>
        <v>1</v>
      </c>
    </row>
    <row r="12" spans="1:10" ht="15">
      <c r="A12" s="1" t="s">
        <v>26</v>
      </c>
      <c r="B12" s="46">
        <f>'Table 4 Annual'!B12/'Table 4 Annual'!$J12</f>
        <v>0.2029689248786923</v>
      </c>
      <c r="C12" s="46">
        <f>'Table 4 Annual'!C12/'Table 4 Annual'!$J12</f>
        <v>0.30444637024198384</v>
      </c>
      <c r="D12" s="46">
        <f>'Table 4 Annual'!D12/'Table 4 Annual'!$J12</f>
        <v>0.16408379792224378</v>
      </c>
      <c r="E12" s="46">
        <f>'Table 4 Annual'!E12/'Table 4 Annual'!$J12</f>
        <v>0.1650416288036938</v>
      </c>
      <c r="F12" s="46">
        <f>'Table 4 Annual'!F12/'Table 4 Annual'!$J12</f>
        <v>0.07424066465744389</v>
      </c>
      <c r="G12" s="46">
        <f>'Table 4 Annual'!G12/'Table 4 Annual'!$J12</f>
        <v>0.0359098867093071</v>
      </c>
      <c r="H12" s="46">
        <f>'Table 4 Annual'!H12/'Table 4 Annual'!$J12</f>
        <v>0.01756023282658349</v>
      </c>
      <c r="I12" s="46">
        <f>'Table 4 Annual'!I12/'Table 4 Annual'!$J12</f>
        <v>0.03574849396005179</v>
      </c>
      <c r="J12" s="46">
        <f>'Table 4 Annual'!J12/'Table 4 Annual'!$J12</f>
        <v>1</v>
      </c>
    </row>
    <row r="13" spans="1:10" ht="15">
      <c r="A13" s="1" t="s">
        <v>27</v>
      </c>
      <c r="B13" s="46">
        <f>'Table 4 Annual'!B13/'Table 4 Annual'!$J13</f>
        <v>0.18702575077956976</v>
      </c>
      <c r="C13" s="46">
        <f>'Table 4 Annual'!C13/'Table 4 Annual'!$J13</f>
        <v>0.30148183983719745</v>
      </c>
      <c r="D13" s="46">
        <f>'Table 4 Annual'!D13/'Table 4 Annual'!$J13</f>
        <v>0.16182974091466013</v>
      </c>
      <c r="E13" s="46">
        <f>'Table 4 Annual'!E13/'Table 4 Annual'!$J13</f>
        <v>0.1678612181796192</v>
      </c>
      <c r="F13" s="46">
        <f>'Table 4 Annual'!F13/'Table 4 Annual'!$J13</f>
        <v>0.08110417575945607</v>
      </c>
      <c r="G13" s="46">
        <f>'Table 4 Annual'!G13/'Table 4 Annual'!$J13</f>
        <v>0.040445603647282155</v>
      </c>
      <c r="H13" s="46">
        <f>'Table 4 Annual'!H13/'Table 4 Annual'!$J13</f>
        <v>0.020955045249225687</v>
      </c>
      <c r="I13" s="46">
        <f>'Table 4 Annual'!I13/'Table 4 Annual'!$J13</f>
        <v>0.03929662563298961</v>
      </c>
      <c r="J13" s="46">
        <f>'Table 4 Annual'!J13/'Table 4 Annual'!$J13</f>
        <v>1</v>
      </c>
    </row>
    <row r="14" spans="1:10" ht="15">
      <c r="A14" s="1" t="s">
        <v>28</v>
      </c>
      <c r="B14" s="46">
        <f>'Table 4 Annual'!B14/'Table 4 Annual'!$J14</f>
        <v>0.20766283524904214</v>
      </c>
      <c r="C14" s="46">
        <f>'Table 4 Annual'!C14/'Table 4 Annual'!$J14</f>
        <v>0.2872243304185228</v>
      </c>
      <c r="D14" s="46">
        <f>'Table 4 Annual'!D14/'Table 4 Annual'!$J14</f>
        <v>0.1473867531943757</v>
      </c>
      <c r="E14" s="46">
        <f>'Table 4 Annual'!E14/'Table 4 Annual'!$J14</f>
        <v>0.16148783662395277</v>
      </c>
      <c r="F14" s="46">
        <f>'Table 4 Annual'!F14/'Table 4 Annual'!$J14</f>
        <v>0.08279895140149224</v>
      </c>
      <c r="G14" s="46">
        <f>'Table 4 Annual'!G14/'Table 4 Annual'!$J14</f>
        <v>0.04790921923408312</v>
      </c>
      <c r="H14" s="46">
        <f>'Table 4 Annual'!H14/'Table 4 Annual'!$J14</f>
        <v>0.022709857192615812</v>
      </c>
      <c r="I14" s="46">
        <f>'Table 4 Annual'!I14/'Table 4 Annual'!$J14</f>
        <v>0.042820216685915416</v>
      </c>
      <c r="J14" s="46">
        <f>'Table 4 Annual'!J14/'Table 4 Annual'!$J14</f>
        <v>1</v>
      </c>
    </row>
    <row r="15" spans="1:10" ht="15">
      <c r="A15" s="1" t="s">
        <v>29</v>
      </c>
      <c r="B15" s="46">
        <f>'Table 4 Annual'!B15/'Table 4 Annual'!$J15</f>
        <v>0.176291937965222</v>
      </c>
      <c r="C15" s="46">
        <f>'Table 4 Annual'!C15/'Table 4 Annual'!$J15</f>
        <v>0.27264047955742726</v>
      </c>
      <c r="D15" s="46">
        <f>'Table 4 Annual'!D15/'Table 4 Annual'!$J15</f>
        <v>0.1326310002952557</v>
      </c>
      <c r="E15" s="46">
        <f>'Table 4 Annual'!E15/'Table 4 Annual'!$J15</f>
        <v>0.15962358782303304</v>
      </c>
      <c r="F15" s="46">
        <f>'Table 4 Annual'!F15/'Table 4 Annual'!$J15</f>
        <v>0.08921772777423816</v>
      </c>
      <c r="G15" s="46">
        <f>'Table 4 Annual'!G15/'Table 4 Annual'!$J15</f>
        <v>0.0664577862037886</v>
      </c>
      <c r="H15" s="46">
        <f>'Table 4 Annual'!H15/'Table 4 Annual'!$J15</f>
        <v>0.04071809295892838</v>
      </c>
      <c r="I15" s="46">
        <f>'Table 4 Annual'!I15/'Table 4 Annual'!$J15</f>
        <v>0.062419387422106884</v>
      </c>
      <c r="J15" s="46">
        <f>'Table 4 Annual'!J15/'Table 4 Annual'!$J15</f>
        <v>1</v>
      </c>
    </row>
    <row r="17" ht="15">
      <c r="A17" s="1" t="s">
        <v>67</v>
      </c>
    </row>
    <row r="18" ht="15">
      <c r="A18" s="1" t="s">
        <v>68</v>
      </c>
    </row>
    <row r="20" ht="15">
      <c r="A20" s="1" t="s">
        <v>71</v>
      </c>
    </row>
    <row r="21" ht="15">
      <c r="A21" s="1" t="s">
        <v>36</v>
      </c>
    </row>
    <row r="22" ht="15">
      <c r="A22" s="1" t="s">
        <v>37</v>
      </c>
    </row>
    <row r="23" spans="1:9" ht="15">
      <c r="A23" s="55" t="s">
        <v>74</v>
      </c>
      <c r="G23" s="27"/>
      <c r="I23" s="46"/>
    </row>
    <row r="24" ht="15">
      <c r="A24" s="1" t="s">
        <v>38</v>
      </c>
    </row>
    <row r="27" ht="15">
      <c r="A27" s="32" t="s">
        <v>45</v>
      </c>
    </row>
    <row r="28" ht="15">
      <c r="A28" s="32"/>
    </row>
    <row r="29" ht="15">
      <c r="A29" s="32"/>
    </row>
  </sheetData>
  <sheetProtection/>
  <mergeCells count="2">
    <mergeCell ref="B4:J4"/>
    <mergeCell ref="A2:J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28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1" width="21.6640625" style="1" customWidth="1"/>
    <col min="2" max="16384" width="8.77734375" style="1" customWidth="1"/>
  </cols>
  <sheetData>
    <row r="2" spans="1:11" ht="15.75">
      <c r="A2" s="89" t="s">
        <v>88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4" spans="2:11" ht="15" customHeight="1">
      <c r="B4" s="91" t="s">
        <v>69</v>
      </c>
      <c r="C4" s="91"/>
      <c r="D4" s="91"/>
      <c r="E4" s="91"/>
      <c r="F4" s="91"/>
      <c r="G4" s="91"/>
      <c r="H4" s="91"/>
      <c r="I4" s="91"/>
      <c r="J4" s="91"/>
      <c r="K4" s="91"/>
    </row>
    <row r="5" spans="2:11" ht="31.5">
      <c r="B5" s="30" t="s">
        <v>75</v>
      </c>
      <c r="C5" s="30" t="s">
        <v>30</v>
      </c>
      <c r="D5" s="30" t="s">
        <v>31</v>
      </c>
      <c r="E5" s="30" t="s">
        <v>32</v>
      </c>
      <c r="F5" s="30" t="s">
        <v>40</v>
      </c>
      <c r="G5" s="30" t="s">
        <v>41</v>
      </c>
      <c r="H5" s="30" t="s">
        <v>42</v>
      </c>
      <c r="I5" s="30" t="s">
        <v>76</v>
      </c>
      <c r="J5" s="30" t="s">
        <v>77</v>
      </c>
      <c r="K5" s="30" t="s">
        <v>5</v>
      </c>
    </row>
    <row r="6" spans="1:11" ht="15">
      <c r="A6" s="1" t="s">
        <v>22</v>
      </c>
      <c r="B6" s="46">
        <f>'Table 4 Annual'!B6/'Table 4 Annual'!B$6</f>
        <v>1</v>
      </c>
      <c r="C6" s="46" t="e">
        <f>'Table 4 Annual'!#REF!/'Table 4 Annual'!#REF!</f>
        <v>#REF!</v>
      </c>
      <c r="D6" s="46">
        <f>'Table 4 Annual'!C6/'Table 4 Annual'!C$6</f>
        <v>1</v>
      </c>
      <c r="E6" s="46">
        <f>'Table 4 Annual'!D6/'Table 4 Annual'!D$6</f>
        <v>1</v>
      </c>
      <c r="F6" s="46">
        <f>'Table 4 Annual'!E6/'Table 4 Annual'!E$6</f>
        <v>1</v>
      </c>
      <c r="G6" s="46">
        <f>'Table 4 Annual'!F6/'Table 4 Annual'!F$6</f>
        <v>1</v>
      </c>
      <c r="H6" s="46">
        <f>'Table 4 Annual'!G6/'Table 4 Annual'!G$6</f>
        <v>1</v>
      </c>
      <c r="I6" s="46">
        <f>'Table 4 Annual'!H6/'Table 4 Annual'!H$6</f>
        <v>1</v>
      </c>
      <c r="J6" s="46">
        <f>'Table 4 Annual'!I6/'Table 4 Annual'!I$6</f>
        <v>1</v>
      </c>
      <c r="K6" s="46">
        <f>'Table 4 Annual'!J6/'Table 4 Annual'!J$6</f>
        <v>1</v>
      </c>
    </row>
    <row r="7" spans="1:11" ht="15">
      <c r="A7" s="5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5">
      <c r="A8" s="1" t="s">
        <v>8</v>
      </c>
      <c r="B8" s="46">
        <f>'Table 4 Annual'!B8/'Table 4 Annual'!B$6</f>
        <v>0.02010861018186478</v>
      </c>
      <c r="C8" s="46" t="e">
        <f>'Table 4 Annual'!#REF!/'Table 4 Annual'!#REF!</f>
        <v>#REF!</v>
      </c>
      <c r="D8" s="46">
        <f>'Table 4 Annual'!C8/'Table 4 Annual'!C$6</f>
        <v>0.04268480605820455</v>
      </c>
      <c r="E8" s="46">
        <f>'Table 4 Annual'!D8/'Table 4 Annual'!D$6</f>
        <v>0.04574062938464622</v>
      </c>
      <c r="F8" s="46">
        <f>'Table 4 Annual'!E8/'Table 4 Annual'!E$6</f>
        <v>0.04183726609919908</v>
      </c>
      <c r="G8" s="46">
        <f>'Table 4 Annual'!F8/'Table 4 Annual'!F$6</f>
        <v>0.03881866840258942</v>
      </c>
      <c r="H8" s="46">
        <f>'Table 4 Annual'!G8/'Table 4 Annual'!G$6</f>
        <v>0.03778099099636277</v>
      </c>
      <c r="I8" s="46">
        <f>'Table 4 Annual'!H8/'Table 4 Annual'!H$6</f>
        <v>0.04249070681147726</v>
      </c>
      <c r="J8" s="46">
        <f>'Table 4 Annual'!I8/'Table 4 Annual'!I$6</f>
        <v>0.06303804707723798</v>
      </c>
      <c r="K8" s="46">
        <f>'Table 4 Annual'!J8/'Table 4 Annual'!J$6</f>
        <v>0.03923856100813736</v>
      </c>
    </row>
    <row r="9" spans="1:11" ht="15">
      <c r="A9" s="1" t="s">
        <v>23</v>
      </c>
      <c r="B9" s="46">
        <f>'Table 4 Annual'!B9/'Table 4 Annual'!B$6</f>
        <v>0.04050651098042338</v>
      </c>
      <c r="C9" s="46" t="e">
        <f>'Table 4 Annual'!#REF!/'Table 4 Annual'!#REF!</f>
        <v>#REF!</v>
      </c>
      <c r="D9" s="46">
        <f>'Table 4 Annual'!C9/'Table 4 Annual'!C$6</f>
        <v>0.055136069896339346</v>
      </c>
      <c r="E9" s="46">
        <f>'Table 4 Annual'!D9/'Table 4 Annual'!D$6</f>
        <v>0.05921733696485209</v>
      </c>
      <c r="F9" s="46">
        <f>'Table 4 Annual'!E9/'Table 4 Annual'!E$6</f>
        <v>0.04930772546061847</v>
      </c>
      <c r="G9" s="46">
        <f>'Table 4 Annual'!F9/'Table 4 Annual'!F$6</f>
        <v>0.03996690897255072</v>
      </c>
      <c r="H9" s="46">
        <f>'Table 4 Annual'!G9/'Table 4 Annual'!G$6</f>
        <v>0.031035716415240593</v>
      </c>
      <c r="I9" s="46">
        <f>'Table 4 Annual'!H9/'Table 4 Annual'!H$6</f>
        <v>0.029870490653896523</v>
      </c>
      <c r="J9" s="46">
        <f>'Table 4 Annual'!I9/'Table 4 Annual'!I$6</f>
        <v>0.03660977665402444</v>
      </c>
      <c r="K9" s="46">
        <f>'Table 4 Annual'!J9/'Table 4 Annual'!J$6</f>
        <v>0.048136548847469623</v>
      </c>
    </row>
    <row r="10" spans="1:11" ht="15">
      <c r="A10" s="1" t="s">
        <v>24</v>
      </c>
      <c r="B10" s="46">
        <f>'Table 4 Annual'!B10/'Table 4 Annual'!B$6</f>
        <v>0.0776405534964363</v>
      </c>
      <c r="C10" s="46" t="e">
        <f>'Table 4 Annual'!#REF!/'Table 4 Annual'!#REF!</f>
        <v>#REF!</v>
      </c>
      <c r="D10" s="46">
        <f>'Table 4 Annual'!C10/'Table 4 Annual'!C$6</f>
        <v>0.08096929316054927</v>
      </c>
      <c r="E10" s="46">
        <f>'Table 4 Annual'!D10/'Table 4 Annual'!D$6</f>
        <v>0.08413568674613561</v>
      </c>
      <c r="F10" s="46">
        <f>'Table 4 Annual'!E10/'Table 4 Annual'!E$6</f>
        <v>0.07155972775922134</v>
      </c>
      <c r="G10" s="46">
        <f>'Table 4 Annual'!F10/'Table 4 Annual'!F$6</f>
        <v>0.062353079454630936</v>
      </c>
      <c r="H10" s="46">
        <f>'Table 4 Annual'!G10/'Table 4 Annual'!G$6</f>
        <v>0.04852125693160813</v>
      </c>
      <c r="I10" s="46">
        <f>'Table 4 Annual'!H10/'Table 4 Annual'!H$6</f>
        <v>0.04296694138346143</v>
      </c>
      <c r="J10" s="46">
        <f>'Table 4 Annual'!I10/'Table 4 Annual'!I$6</f>
        <v>0.051502016735897896</v>
      </c>
      <c r="K10" s="46">
        <f>'Table 4 Annual'!J10/'Table 4 Annual'!J$6</f>
        <v>0.07380272300914165</v>
      </c>
    </row>
    <row r="11" spans="1:11" ht="15">
      <c r="A11" s="1" t="s">
        <v>25</v>
      </c>
      <c r="B11" s="46">
        <f>'Table 4 Annual'!B11/'Table 4 Annual'!B$6</f>
        <v>0.14893418735547603</v>
      </c>
      <c r="C11" s="46" t="e">
        <f>'Table 4 Annual'!#REF!/'Table 4 Annual'!#REF!</f>
        <v>#REF!</v>
      </c>
      <c r="D11" s="46">
        <f>'Table 4 Annual'!C11/'Table 4 Annual'!C$6</f>
        <v>0.13573357401781652</v>
      </c>
      <c r="E11" s="46">
        <f>'Table 4 Annual'!D11/'Table 4 Annual'!D$6</f>
        <v>0.13866270500984518</v>
      </c>
      <c r="F11" s="46">
        <f>'Table 4 Annual'!E11/'Table 4 Annual'!E$6</f>
        <v>0.12059808569478864</v>
      </c>
      <c r="G11" s="46">
        <f>'Table 4 Annual'!F11/'Table 4 Annual'!F$6</f>
        <v>0.10640211927235904</v>
      </c>
      <c r="H11" s="46">
        <f>'Table 4 Annual'!G11/'Table 4 Annual'!G$6</f>
        <v>0.08432711227714507</v>
      </c>
      <c r="I11" s="46">
        <f>'Table 4 Annual'!H11/'Table 4 Annual'!H$6</f>
        <v>0.07648856375590332</v>
      </c>
      <c r="J11" s="46">
        <f>'Table 4 Annual'!I11/'Table 4 Annual'!I$6</f>
        <v>0.08819456986334356</v>
      </c>
      <c r="K11" s="46">
        <f>'Table 4 Annual'!J11/'Table 4 Annual'!J$6</f>
        <v>0.12746106384694</v>
      </c>
    </row>
    <row r="12" spans="1:11" ht="15">
      <c r="A12" s="1" t="s">
        <v>26</v>
      </c>
      <c r="B12" s="46">
        <f>'Table 4 Annual'!B12/'Table 4 Annual'!B$6</f>
        <v>0.11231853809219634</v>
      </c>
      <c r="C12" s="46" t="e">
        <f>'Table 4 Annual'!#REF!/'Table 4 Annual'!#REF!</f>
        <v>#REF!</v>
      </c>
      <c r="D12" s="46">
        <f>'Table 4 Annual'!C12/'Table 4 Annual'!C$6</f>
        <v>0.1061225338401405</v>
      </c>
      <c r="E12" s="46">
        <f>'Table 4 Annual'!D12/'Table 4 Annual'!D$6</f>
        <v>0.11028262176788936</v>
      </c>
      <c r="F12" s="46">
        <f>'Table 4 Annual'!E12/'Table 4 Annual'!E$6</f>
        <v>0.10559206982006249</v>
      </c>
      <c r="G12" s="46">
        <f>'Table 4 Annual'!F12/'Table 4 Annual'!F$6</f>
        <v>0.09565657661567394</v>
      </c>
      <c r="H12" s="46">
        <f>'Table 4 Annual'!G12/'Table 4 Annual'!G$6</f>
        <v>0.07628495617434858</v>
      </c>
      <c r="I12" s="46">
        <f>'Table 4 Annual'!H12/'Table 4 Annual'!H$6</f>
        <v>0.06620983424391147</v>
      </c>
      <c r="J12" s="46">
        <f>'Table 4 Annual'!I12/'Table 4 Annual'!I$6</f>
        <v>0.07667358978989826</v>
      </c>
      <c r="K12" s="46">
        <f>'Table 4 Annual'!J12/'Table 4 Annual'!J$6</f>
        <v>0.10303886547672543</v>
      </c>
    </row>
    <row r="13" spans="1:11" ht="15">
      <c r="A13" s="1" t="s">
        <v>27</v>
      </c>
      <c r="B13" s="46">
        <f>'Table 4 Annual'!B13/'Table 4 Annual'!B$6</f>
        <v>0.13810811702873296</v>
      </c>
      <c r="C13" s="46" t="e">
        <f>'Table 4 Annual'!#REF!/'Table 4 Annual'!#REF!</f>
        <v>#REF!</v>
      </c>
      <c r="D13" s="46">
        <f>'Table 4 Annual'!C13/'Table 4 Annual'!C$6</f>
        <v>0.14023417817500503</v>
      </c>
      <c r="E13" s="46">
        <f>'Table 4 Annual'!D13/'Table 4 Annual'!D$6</f>
        <v>0.14514284366783395</v>
      </c>
      <c r="F13" s="46">
        <f>'Table 4 Annual'!E13/'Table 4 Annual'!E$6</f>
        <v>0.14331250224472938</v>
      </c>
      <c r="G13" s="46">
        <f>'Table 4 Annual'!F13/'Table 4 Annual'!F$6</f>
        <v>0.13944794039998554</v>
      </c>
      <c r="H13" s="46">
        <f>'Table 4 Annual'!G13/'Table 4 Annual'!G$6</f>
        <v>0.1146547611949198</v>
      </c>
      <c r="I13" s="46">
        <f>'Table 4 Annual'!H13/'Table 4 Annual'!H$6</f>
        <v>0.10543304274205284</v>
      </c>
      <c r="J13" s="46">
        <f>'Table 4 Annual'!I13/'Table 4 Annual'!I$6</f>
        <v>0.1124706519776052</v>
      </c>
      <c r="K13" s="46">
        <f>'Table 4 Annual'!J13/'Table 4 Annual'!J$6</f>
        <v>0.1374981879021637</v>
      </c>
    </row>
    <row r="14" spans="1:11" ht="15">
      <c r="A14" s="1" t="s">
        <v>28</v>
      </c>
      <c r="B14" s="46">
        <f>'Table 4 Annual'!B14/'Table 4 Annual'!B$6</f>
        <v>0.10996732375114794</v>
      </c>
      <c r="C14" s="46" t="e">
        <f>'Table 4 Annual'!#REF!/'Table 4 Annual'!#REF!</f>
        <v>#REF!</v>
      </c>
      <c r="D14" s="46">
        <f>'Table 4 Annual'!C14/'Table 4 Annual'!C$6</f>
        <v>0.09580783398641013</v>
      </c>
      <c r="E14" s="46">
        <f>'Table 4 Annual'!D14/'Table 4 Annual'!D$6</f>
        <v>0.09479443009915933</v>
      </c>
      <c r="F14" s="46">
        <f>'Table 4 Annual'!E14/'Table 4 Annual'!E$6</f>
        <v>0.09886910534066012</v>
      </c>
      <c r="G14" s="46">
        <f>'Table 4 Annual'!F14/'Table 4 Annual'!F$6</f>
        <v>0.10208943618675635</v>
      </c>
      <c r="H14" s="46">
        <f>'Table 4 Annual'!G14/'Table 4 Annual'!G$6</f>
        <v>0.09739282094090991</v>
      </c>
      <c r="I14" s="46">
        <f>'Table 4 Annual'!H14/'Table 4 Annual'!H$6</f>
        <v>0.08193880385750003</v>
      </c>
      <c r="J14" s="46">
        <f>'Table 4 Annual'!I14/'Table 4 Annual'!I$6</f>
        <v>0.08788603937150082</v>
      </c>
      <c r="K14" s="46">
        <f>'Table 4 Annual'!J14/'Table 4 Annual'!J$6</f>
        <v>0.09860162081983825</v>
      </c>
    </row>
    <row r="15" spans="1:11" ht="15">
      <c r="A15" s="1" t="s">
        <v>29</v>
      </c>
      <c r="B15" s="46">
        <f>'Table 4 Annual'!B15/'Table 4 Annual'!B$6</f>
        <v>0.35241615911372226</v>
      </c>
      <c r="C15" s="46" t="e">
        <f>'Table 4 Annual'!#REF!/'Table 4 Annual'!#REF!</f>
        <v>#REF!</v>
      </c>
      <c r="D15" s="46">
        <f>'Table 4 Annual'!C15/'Table 4 Annual'!C$6</f>
        <v>0.3433117108655347</v>
      </c>
      <c r="E15" s="46">
        <f>'Table 4 Annual'!D15/'Table 4 Annual'!D$6</f>
        <v>0.32202374635963826</v>
      </c>
      <c r="F15" s="46">
        <f>'Table 4 Annual'!E15/'Table 4 Annual'!E$6</f>
        <v>0.36892351758072045</v>
      </c>
      <c r="G15" s="46">
        <f>'Table 4 Annual'!F15/'Table 4 Annual'!F$6</f>
        <v>0.41526527069545405</v>
      </c>
      <c r="H15" s="46">
        <f>'Table 4 Annual'!G15/'Table 4 Annual'!G$6</f>
        <v>0.5100023850694652</v>
      </c>
      <c r="I15" s="46">
        <f>'Table 4 Annual'!H15/'Table 4 Annual'!H$6</f>
        <v>0.5546016165517971</v>
      </c>
      <c r="J15" s="46">
        <f>'Table 4 Annual'!I15/'Table 4 Annual'!I$6</f>
        <v>0.48362530853049185</v>
      </c>
      <c r="K15" s="46">
        <f>'Table 4 Annual'!J15/'Table 4 Annual'!J$6</f>
        <v>0.372222429089584</v>
      </c>
    </row>
    <row r="17" ht="15">
      <c r="A17" s="1" t="s">
        <v>67</v>
      </c>
    </row>
    <row r="18" ht="15">
      <c r="A18" s="1" t="s">
        <v>68</v>
      </c>
    </row>
    <row r="20" ht="15">
      <c r="A20" s="1" t="s">
        <v>71</v>
      </c>
    </row>
    <row r="21" ht="15">
      <c r="A21" s="1" t="s">
        <v>36</v>
      </c>
    </row>
    <row r="22" ht="15">
      <c r="A22" s="1" t="s">
        <v>37</v>
      </c>
    </row>
    <row r="23" spans="1:10" ht="15">
      <c r="A23" s="55" t="s">
        <v>74</v>
      </c>
      <c r="H23" s="27"/>
      <c r="J23" s="46"/>
    </row>
    <row r="24" ht="15">
      <c r="A24" s="1" t="s">
        <v>38</v>
      </c>
    </row>
    <row r="27" ht="15">
      <c r="A27" s="32" t="s">
        <v>45</v>
      </c>
    </row>
    <row r="28" ht="15">
      <c r="A28" s="32"/>
    </row>
  </sheetData>
  <sheetProtection/>
  <mergeCells count="2">
    <mergeCell ref="B4:K4"/>
    <mergeCell ref="A2:K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I30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8.21484375" style="1" customWidth="1"/>
    <col min="2" max="2" width="11.3359375" style="2" customWidth="1"/>
    <col min="3" max="3" width="11.10546875" style="1" customWidth="1"/>
    <col min="4" max="4" width="10.21484375" style="1" customWidth="1"/>
    <col min="5" max="5" width="15.77734375" style="3" customWidth="1"/>
    <col min="6" max="6" width="11.10546875" style="1" customWidth="1"/>
    <col min="7" max="7" width="11.21484375" style="4" customWidth="1"/>
    <col min="8" max="8" width="10.6640625" style="3" customWidth="1"/>
    <col min="9" max="9" width="10.77734375" style="1" customWidth="1"/>
    <col min="10" max="16384" width="8.88671875" style="1" customWidth="1"/>
  </cols>
  <sheetData>
    <row r="2" spans="1:9" ht="15.75">
      <c r="A2" s="89" t="s">
        <v>89</v>
      </c>
      <c r="B2" s="90"/>
      <c r="C2" s="90"/>
      <c r="D2" s="90"/>
      <c r="E2" s="90"/>
      <c r="F2" s="90"/>
      <c r="G2" s="90"/>
      <c r="H2" s="90"/>
      <c r="I2" s="90"/>
    </row>
    <row r="4" spans="2:9" s="5" customFormat="1" ht="15.75">
      <c r="B4" s="75"/>
      <c r="C4" s="76" t="s">
        <v>48</v>
      </c>
      <c r="D4" s="77"/>
      <c r="E4" s="78"/>
      <c r="F4" s="76" t="s">
        <v>48</v>
      </c>
      <c r="G4" s="79"/>
      <c r="H4" s="80" t="s">
        <v>9</v>
      </c>
      <c r="I4" s="76" t="s">
        <v>48</v>
      </c>
    </row>
    <row r="5" spans="1:9" ht="15.75">
      <c r="A5" s="5"/>
      <c r="B5" s="75"/>
      <c r="C5" s="76" t="s">
        <v>2</v>
      </c>
      <c r="D5" s="77" t="s">
        <v>4</v>
      </c>
      <c r="E5" s="78" t="s">
        <v>5</v>
      </c>
      <c r="F5" s="76" t="s">
        <v>2</v>
      </c>
      <c r="G5" s="79" t="s">
        <v>4</v>
      </c>
      <c r="H5" s="80" t="s">
        <v>72</v>
      </c>
      <c r="I5" s="76" t="s">
        <v>2</v>
      </c>
    </row>
    <row r="6" spans="1:9" ht="16.5" thickBot="1">
      <c r="A6" s="5"/>
      <c r="B6" s="81" t="s">
        <v>1</v>
      </c>
      <c r="C6" s="82" t="s">
        <v>3</v>
      </c>
      <c r="D6" s="83" t="s">
        <v>0</v>
      </c>
      <c r="E6" s="84" t="s">
        <v>6</v>
      </c>
      <c r="F6" s="82" t="s">
        <v>3</v>
      </c>
      <c r="G6" s="85" t="s">
        <v>7</v>
      </c>
      <c r="H6" s="86" t="s">
        <v>6</v>
      </c>
      <c r="I6" s="82" t="s">
        <v>3</v>
      </c>
    </row>
    <row r="7" spans="1:9" ht="15">
      <c r="A7" s="1" t="s">
        <v>0</v>
      </c>
      <c r="B7" s="2">
        <v>2088531</v>
      </c>
      <c r="C7" s="4">
        <v>0.025501891884194886</v>
      </c>
      <c r="D7" s="19">
        <v>1</v>
      </c>
      <c r="E7" s="36">
        <v>78068390195.44</v>
      </c>
      <c r="F7" s="4">
        <v>0.06413307138532222</v>
      </c>
      <c r="G7" s="37">
        <v>1</v>
      </c>
      <c r="H7" s="36">
        <v>37379.5698</v>
      </c>
      <c r="I7" s="37">
        <v>0.0376705102706021</v>
      </c>
    </row>
    <row r="8" spans="1:9" ht="18">
      <c r="A8" s="1" t="s">
        <v>50</v>
      </c>
      <c r="B8" s="2">
        <v>1579605</v>
      </c>
      <c r="C8" s="4">
        <v>0.012818564605450198</v>
      </c>
      <c r="D8" s="19">
        <v>0.7563234637168421</v>
      </c>
      <c r="E8" s="38">
        <v>64130288902.73</v>
      </c>
      <c r="F8" s="4">
        <v>0.05885070691982578</v>
      </c>
      <c r="G8" s="19">
        <v>0.8214629345139983</v>
      </c>
      <c r="H8" s="36">
        <v>40598.9402</v>
      </c>
      <c r="I8" s="19">
        <v>0.045449545846664816</v>
      </c>
    </row>
    <row r="9" spans="1:9" ht="18">
      <c r="A9" s="1" t="s">
        <v>51</v>
      </c>
      <c r="B9" s="2">
        <v>361901</v>
      </c>
      <c r="C9" s="4">
        <v>0.05166481654761974</v>
      </c>
      <c r="D9" s="19">
        <v>0.17328016677751013</v>
      </c>
      <c r="E9" s="38">
        <v>10649844660.72</v>
      </c>
      <c r="F9" s="4">
        <v>0.07617679854088107</v>
      </c>
      <c r="G9" s="19">
        <v>0.1364168600640885</v>
      </c>
      <c r="H9" s="36">
        <v>29427.5082</v>
      </c>
      <c r="I9" s="19">
        <v>0.023307789215728136</v>
      </c>
    </row>
    <row r="10" spans="1:9" ht="15">
      <c r="A10" s="1" t="s">
        <v>49</v>
      </c>
      <c r="B10" s="2">
        <v>99605</v>
      </c>
      <c r="C10" s="4">
        <v>0.09033091414622399</v>
      </c>
      <c r="D10" s="19">
        <v>0.047691415640945714</v>
      </c>
      <c r="E10" s="39">
        <v>2297407901.82</v>
      </c>
      <c r="F10" s="4">
        <v>0.12175078108859548</v>
      </c>
      <c r="G10" s="19">
        <v>0.029428144938925517</v>
      </c>
      <c r="H10" s="36">
        <v>23065.1865</v>
      </c>
      <c r="I10" s="19">
        <v>0.02881681674625296</v>
      </c>
    </row>
    <row r="11" spans="1:9" ht="18">
      <c r="A11" s="1" t="s">
        <v>52</v>
      </c>
      <c r="B11" s="2">
        <v>47420</v>
      </c>
      <c r="C11" s="4">
        <v>0.14248542379415025</v>
      </c>
      <c r="D11" s="19">
        <v>0.022704953864702032</v>
      </c>
      <c r="E11" s="38">
        <v>990848730.1699996</v>
      </c>
      <c r="F11" s="4">
        <v>0.16109188378850778</v>
      </c>
      <c r="G11" s="19">
        <v>0.012692060482987587</v>
      </c>
      <c r="H11" s="36">
        <v>20895.1651</v>
      </c>
      <c r="I11" s="19">
        <v>0.016285957136290923</v>
      </c>
    </row>
    <row r="12" spans="3:5" ht="15">
      <c r="C12" s="4"/>
      <c r="D12" s="5"/>
      <c r="E12" s="6"/>
    </row>
    <row r="13" spans="1:5" ht="18">
      <c r="A13" s="1" t="s">
        <v>73</v>
      </c>
      <c r="B13" s="2">
        <v>508926</v>
      </c>
      <c r="C13" s="4">
        <v>0.06697331759545978</v>
      </c>
      <c r="D13" s="8"/>
      <c r="E13" s="9"/>
    </row>
    <row r="14" spans="4:5" ht="15">
      <c r="D14" s="8"/>
      <c r="E14" s="9"/>
    </row>
    <row r="15" spans="1:5" ht="15">
      <c r="A15" s="1" t="s">
        <v>93</v>
      </c>
      <c r="D15" s="8"/>
      <c r="E15" s="9"/>
    </row>
    <row r="16" spans="1:5" ht="15">
      <c r="A16" s="15" t="s">
        <v>94</v>
      </c>
      <c r="B16" s="2">
        <v>312857</v>
      </c>
      <c r="C16" s="4">
        <v>0.022365062922163437</v>
      </c>
      <c r="D16" s="8"/>
      <c r="E16" s="9"/>
    </row>
    <row r="17" spans="1:5" ht="15">
      <c r="A17" s="1" t="s">
        <v>47</v>
      </c>
      <c r="B17" s="2">
        <v>179160</v>
      </c>
      <c r="C17" s="4">
        <v>0.062217637223862546</v>
      </c>
      <c r="D17" s="8"/>
      <c r="E17" s="9"/>
    </row>
    <row r="18" spans="1:5" ht="15">
      <c r="A18" s="1" t="s">
        <v>78</v>
      </c>
      <c r="B18" s="2">
        <v>133697</v>
      </c>
      <c r="C18" s="4">
        <v>-0.026575025300880253</v>
      </c>
      <c r="D18" s="8"/>
      <c r="E18" s="9"/>
    </row>
    <row r="19" spans="4:5" ht="15">
      <c r="D19" s="8"/>
      <c r="E19" s="9"/>
    </row>
    <row r="20" spans="1:8" ht="15" customHeight="1">
      <c r="A20" s="40" t="s">
        <v>34</v>
      </c>
      <c r="B20" s="4">
        <v>0.8502023671183239</v>
      </c>
      <c r="C20" s="41"/>
      <c r="F20" s="14"/>
      <c r="G20" s="5"/>
      <c r="H20" s="4"/>
    </row>
    <row r="21" spans="1:8" ht="15">
      <c r="A21" s="1" t="s">
        <v>79</v>
      </c>
      <c r="B21" s="4">
        <v>0.8444191880222982</v>
      </c>
      <c r="C21" s="41"/>
      <c r="E21" s="11"/>
      <c r="F21" s="13"/>
      <c r="G21" s="42"/>
      <c r="H21" s="15"/>
    </row>
    <row r="22" spans="1:8" ht="15">
      <c r="A22" s="1" t="s">
        <v>35</v>
      </c>
      <c r="B22" s="4">
        <v>0.1555808119777018</v>
      </c>
      <c r="C22" s="41"/>
      <c r="E22" s="11"/>
      <c r="F22" s="13"/>
      <c r="G22" s="45"/>
      <c r="H22" s="1"/>
    </row>
    <row r="23" spans="1:8" ht="15">
      <c r="A23" s="1" t="s">
        <v>33</v>
      </c>
      <c r="G23" s="45"/>
      <c r="H23" s="1"/>
    </row>
    <row r="26" spans="1:3" ht="15">
      <c r="A26" s="55" t="s">
        <v>95</v>
      </c>
      <c r="B26" s="4"/>
      <c r="C26" s="12"/>
    </row>
    <row r="27" ht="15">
      <c r="A27" s="55" t="s">
        <v>96</v>
      </c>
    </row>
    <row r="28" ht="15">
      <c r="A28" s="55" t="s">
        <v>97</v>
      </c>
    </row>
    <row r="30" ht="15">
      <c r="C30" s="8"/>
    </row>
  </sheetData>
  <sheetProtection/>
  <mergeCells count="1">
    <mergeCell ref="A2:I2"/>
  </mergeCells>
  <printOptions/>
  <pageMargins left="0.4" right="0.3" top="1" bottom="1" header="0.5" footer="0.5"/>
  <pageSetup fitToHeight="1" fitToWidth="1" horizontalDpi="600" verticalDpi="600" orientation="landscape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O40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6" width="8.77734375" style="16" customWidth="1"/>
    <col min="7" max="7" width="10.4453125" style="16" customWidth="1"/>
    <col min="8" max="8" width="6.88671875" style="16" customWidth="1"/>
    <col min="9" max="16384" width="8.77734375" style="16" customWidth="1"/>
  </cols>
  <sheetData>
    <row r="2" spans="1:15" ht="15.75">
      <c r="A2" s="95" t="s">
        <v>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4" spans="3:13" ht="15.75">
      <c r="C4" s="17" t="s">
        <v>98</v>
      </c>
      <c r="K4" s="17" t="s">
        <v>53</v>
      </c>
      <c r="M4" s="20"/>
    </row>
    <row r="5" ht="15.75">
      <c r="K5" s="17"/>
    </row>
    <row r="6" spans="3:11" ht="15.75">
      <c r="C6" s="17" t="s">
        <v>54</v>
      </c>
      <c r="K6" s="17" t="s">
        <v>54</v>
      </c>
    </row>
    <row r="8" spans="1:15" ht="18">
      <c r="A8" s="21"/>
      <c r="B8" s="21" t="s">
        <v>66</v>
      </c>
      <c r="C8" s="21" t="s">
        <v>55</v>
      </c>
      <c r="D8" s="21" t="s">
        <v>56</v>
      </c>
      <c r="E8" s="21" t="s">
        <v>57</v>
      </c>
      <c r="F8" s="21" t="s">
        <v>58</v>
      </c>
      <c r="G8" s="21" t="s">
        <v>59</v>
      </c>
      <c r="H8" s="21"/>
      <c r="I8" s="21"/>
      <c r="J8" s="22" t="s">
        <v>60</v>
      </c>
      <c r="K8" s="21" t="s">
        <v>55</v>
      </c>
      <c r="L8" s="21" t="s">
        <v>56</v>
      </c>
      <c r="M8" s="21" t="s">
        <v>57</v>
      </c>
      <c r="N8" s="21" t="s">
        <v>58</v>
      </c>
      <c r="O8" s="21" t="s">
        <v>59</v>
      </c>
    </row>
    <row r="9" spans="1:15" ht="15">
      <c r="A9" s="16" t="s">
        <v>61</v>
      </c>
      <c r="B9" s="33"/>
      <c r="C9" s="43">
        <v>6243.86</v>
      </c>
      <c r="D9" s="43">
        <v>18024.75</v>
      </c>
      <c r="E9" s="43">
        <v>32450.15</v>
      </c>
      <c r="F9" s="43">
        <v>55998.28</v>
      </c>
      <c r="G9" s="44" t="s">
        <v>70</v>
      </c>
      <c r="H9" s="43"/>
      <c r="I9" s="33" t="s">
        <v>61</v>
      </c>
      <c r="J9" s="34"/>
      <c r="K9" s="34">
        <v>0.04130282512257761</v>
      </c>
      <c r="L9" s="34">
        <v>0.033029313795388086</v>
      </c>
      <c r="M9" s="34">
        <v>0.02824573216619801</v>
      </c>
      <c r="N9" s="34">
        <v>0.03127207634594351</v>
      </c>
      <c r="O9" s="44" t="s">
        <v>70</v>
      </c>
    </row>
    <row r="10" spans="1:15" ht="15">
      <c r="A10" s="16" t="s">
        <v>9</v>
      </c>
      <c r="B10" s="43">
        <v>37383.0672</v>
      </c>
      <c r="C10" s="43">
        <v>2519.4338</v>
      </c>
      <c r="D10" s="43">
        <v>11902.1736</v>
      </c>
      <c r="E10" s="43">
        <v>24894.5226</v>
      </c>
      <c r="F10" s="43">
        <v>42810.1213</v>
      </c>
      <c r="G10" s="43">
        <v>104789.1328</v>
      </c>
      <c r="H10" s="33"/>
      <c r="I10" s="33" t="s">
        <v>9</v>
      </c>
      <c r="J10" s="34">
        <v>0.03767499308190157</v>
      </c>
      <c r="K10" s="34">
        <v>0.0489563869154084</v>
      </c>
      <c r="L10" s="34">
        <v>0.039877433596162234</v>
      </c>
      <c r="M10" s="34">
        <v>0.030166924050570285</v>
      </c>
      <c r="N10" s="34">
        <v>0.028535629921714396</v>
      </c>
      <c r="O10" s="34">
        <v>0.042746644417956975</v>
      </c>
    </row>
    <row r="11" spans="1:15" ht="15">
      <c r="A11" s="16" t="s">
        <v>62</v>
      </c>
      <c r="B11" s="43">
        <v>24710.2</v>
      </c>
      <c r="C11" s="43">
        <v>2230.64</v>
      </c>
      <c r="D11" s="43">
        <v>11814.215</v>
      </c>
      <c r="E11" s="43">
        <v>24710.2</v>
      </c>
      <c r="F11" s="43">
        <v>42112.01</v>
      </c>
      <c r="G11" s="43">
        <v>80377.52</v>
      </c>
      <c r="H11" s="33"/>
      <c r="I11" s="33" t="s">
        <v>62</v>
      </c>
      <c r="J11" s="34">
        <v>0.029591666666666697</v>
      </c>
      <c r="K11" s="34">
        <v>0.05222342247149672</v>
      </c>
      <c r="L11" s="34">
        <v>0.04214506494102201</v>
      </c>
      <c r="M11" s="34">
        <v>0.029591666666666697</v>
      </c>
      <c r="N11" s="34">
        <v>0.02766761090764279</v>
      </c>
      <c r="O11" s="34">
        <v>0.03191591795463295</v>
      </c>
    </row>
    <row r="12" spans="2:15" ht="15">
      <c r="B12" s="33"/>
      <c r="C12" s="33"/>
      <c r="D12" s="33"/>
      <c r="E12" s="33"/>
      <c r="F12" s="33"/>
      <c r="G12" s="33"/>
      <c r="H12" s="33"/>
      <c r="I12" s="33"/>
      <c r="J12" s="34"/>
      <c r="K12" s="35"/>
      <c r="L12" s="35"/>
      <c r="M12" s="35"/>
      <c r="N12" s="35"/>
      <c r="O12" s="35"/>
    </row>
    <row r="13" spans="2:15" ht="18">
      <c r="B13" s="50" t="s">
        <v>100</v>
      </c>
      <c r="C13" s="47"/>
      <c r="D13" s="33"/>
      <c r="E13" s="33"/>
      <c r="F13" s="33"/>
      <c r="G13" s="33"/>
      <c r="H13" s="33"/>
      <c r="I13" s="33"/>
      <c r="J13" s="71"/>
      <c r="K13" s="72"/>
      <c r="L13" s="35"/>
      <c r="M13" s="35"/>
      <c r="N13" s="35"/>
      <c r="O13" s="35"/>
    </row>
    <row r="14" spans="10:15" ht="15">
      <c r="J14" s="23"/>
      <c r="K14" s="23"/>
      <c r="L14" s="23"/>
      <c r="M14" s="23"/>
      <c r="N14" s="23"/>
      <c r="O14" s="23"/>
    </row>
    <row r="15" spans="3:15" ht="15.75">
      <c r="C15" s="17" t="s">
        <v>63</v>
      </c>
      <c r="J15" s="23"/>
      <c r="K15" s="17" t="s">
        <v>63</v>
      </c>
      <c r="L15" s="23"/>
      <c r="M15" s="23"/>
      <c r="N15" s="23"/>
      <c r="O15" s="23"/>
    </row>
    <row r="16" spans="10:15" ht="15">
      <c r="J16" s="23"/>
      <c r="K16" s="23"/>
      <c r="L16" s="23"/>
      <c r="M16" s="23"/>
      <c r="N16" s="23"/>
      <c r="O16" s="23"/>
    </row>
    <row r="17" spans="1:15" ht="15">
      <c r="A17" s="21"/>
      <c r="B17" s="21" t="s">
        <v>80</v>
      </c>
      <c r="C17" s="21" t="s">
        <v>55</v>
      </c>
      <c r="D17" s="21" t="s">
        <v>56</v>
      </c>
      <c r="E17" s="21" t="s">
        <v>57</v>
      </c>
      <c r="F17" s="21" t="s">
        <v>58</v>
      </c>
      <c r="G17" s="21" t="s">
        <v>59</v>
      </c>
      <c r="H17" s="21"/>
      <c r="I17" s="21"/>
      <c r="J17" s="22" t="s">
        <v>60</v>
      </c>
      <c r="K17" s="22" t="s">
        <v>55</v>
      </c>
      <c r="L17" s="22" t="s">
        <v>56</v>
      </c>
      <c r="M17" s="22" t="s">
        <v>57</v>
      </c>
      <c r="N17" s="22" t="s">
        <v>58</v>
      </c>
      <c r="O17" s="22" t="s">
        <v>59</v>
      </c>
    </row>
    <row r="18" spans="1:15" ht="15">
      <c r="A18" s="16" t="s">
        <v>61</v>
      </c>
      <c r="B18" s="33"/>
      <c r="C18" s="43">
        <v>18507.59</v>
      </c>
      <c r="D18" s="43">
        <v>29897.99</v>
      </c>
      <c r="E18" s="43">
        <v>44034.17</v>
      </c>
      <c r="F18" s="43">
        <v>68312.75</v>
      </c>
      <c r="G18" s="44" t="s">
        <v>70</v>
      </c>
      <c r="H18" s="43"/>
      <c r="I18" s="33" t="s">
        <v>61</v>
      </c>
      <c r="J18" s="34"/>
      <c r="K18" s="34">
        <v>0.03367620554013119</v>
      </c>
      <c r="L18" s="34">
        <v>0.03415679424430576</v>
      </c>
      <c r="M18" s="34">
        <v>0.03280359568313496</v>
      </c>
      <c r="N18" s="34">
        <v>0.036042703685060615</v>
      </c>
      <c r="O18" s="44" t="s">
        <v>70</v>
      </c>
    </row>
    <row r="19" spans="1:15" ht="15">
      <c r="A19" s="16" t="s">
        <v>9</v>
      </c>
      <c r="B19" s="43">
        <v>49931.3133</v>
      </c>
      <c r="C19" s="43">
        <v>11640.7203</v>
      </c>
      <c r="D19" s="43">
        <v>24115.3971</v>
      </c>
      <c r="E19" s="43">
        <v>36505.712</v>
      </c>
      <c r="F19" s="43">
        <v>54749.6518</v>
      </c>
      <c r="G19" s="43">
        <v>122645.0854</v>
      </c>
      <c r="H19" s="33"/>
      <c r="I19" s="33" t="s">
        <v>9</v>
      </c>
      <c r="J19" s="34">
        <v>0.04856108086487351</v>
      </c>
      <c r="K19" s="34">
        <v>0.03968412742348305</v>
      </c>
      <c r="L19" s="34">
        <v>0.035028860090948216</v>
      </c>
      <c r="M19" s="34">
        <v>0.032130933907319505</v>
      </c>
      <c r="N19" s="34">
        <v>0.03445973173615005</v>
      </c>
      <c r="O19" s="34">
        <v>0.0636717517417444</v>
      </c>
    </row>
    <row r="20" spans="1:15" ht="15">
      <c r="A20" s="16" t="s">
        <v>62</v>
      </c>
      <c r="B20" s="43">
        <v>36257.47</v>
      </c>
      <c r="C20" s="43">
        <v>12289.11</v>
      </c>
      <c r="D20" s="43">
        <v>24043.82</v>
      </c>
      <c r="E20" s="43">
        <v>36257.47</v>
      </c>
      <c r="F20" s="43">
        <v>54030.86</v>
      </c>
      <c r="G20" s="43">
        <v>93622.83</v>
      </c>
      <c r="H20" s="33"/>
      <c r="I20" s="33" t="s">
        <v>62</v>
      </c>
      <c r="J20" s="34">
        <v>0.03037809785069044</v>
      </c>
      <c r="K20" s="34">
        <v>0.03470338319466126</v>
      </c>
      <c r="L20" s="34">
        <v>0.034211298296747426</v>
      </c>
      <c r="M20" s="34">
        <v>0.030380733207117653</v>
      </c>
      <c r="N20" s="34">
        <v>0.034701097171689725</v>
      </c>
      <c r="O20" s="34">
        <v>0.037728987343680256</v>
      </c>
    </row>
    <row r="21" spans="2:15" ht="1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>
      <c r="B22" s="50" t="s">
        <v>101</v>
      </c>
      <c r="C22" s="47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4" spans="3:15" ht="15.75">
      <c r="C24" s="17" t="s">
        <v>64</v>
      </c>
      <c r="J24" s="23"/>
      <c r="K24" s="17" t="s">
        <v>64</v>
      </c>
      <c r="L24" s="23"/>
      <c r="M24" s="23"/>
      <c r="N24" s="23"/>
      <c r="O24" s="23"/>
    </row>
    <row r="25" spans="10:15" ht="15">
      <c r="J25" s="23"/>
      <c r="K25" s="23"/>
      <c r="L25" s="23"/>
      <c r="M25" s="23"/>
      <c r="N25" s="23"/>
      <c r="O25" s="23"/>
    </row>
    <row r="26" spans="1:15" ht="15">
      <c r="A26" s="21"/>
      <c r="B26" s="21" t="s">
        <v>81</v>
      </c>
      <c r="C26" s="21" t="s">
        <v>55</v>
      </c>
      <c r="D26" s="21" t="s">
        <v>56</v>
      </c>
      <c r="E26" s="21" t="s">
        <v>57</v>
      </c>
      <c r="F26" s="21" t="s">
        <v>58</v>
      </c>
      <c r="G26" s="21" t="s">
        <v>59</v>
      </c>
      <c r="H26" s="21"/>
      <c r="I26" s="21"/>
      <c r="J26" s="22" t="s">
        <v>60</v>
      </c>
      <c r="K26" s="22" t="s">
        <v>55</v>
      </c>
      <c r="L26" s="22" t="s">
        <v>56</v>
      </c>
      <c r="M26" s="22" t="s">
        <v>57</v>
      </c>
      <c r="N26" s="22" t="s">
        <v>58</v>
      </c>
      <c r="O26" s="22" t="s">
        <v>59</v>
      </c>
    </row>
    <row r="27" spans="1:15" ht="15">
      <c r="A27" s="16" t="s">
        <v>61</v>
      </c>
      <c r="B27" s="33"/>
      <c r="C27" s="43">
        <v>24739.73</v>
      </c>
      <c r="D27" s="43">
        <v>35658.99</v>
      </c>
      <c r="E27" s="43">
        <v>49974.9</v>
      </c>
      <c r="F27" s="43">
        <v>75030.44</v>
      </c>
      <c r="G27" s="44" t="s">
        <v>70</v>
      </c>
      <c r="H27" s="43"/>
      <c r="I27" s="33" t="s">
        <v>61</v>
      </c>
      <c r="J27" s="34"/>
      <c r="K27" s="34">
        <v>0.03687962048282901</v>
      </c>
      <c r="L27" s="34">
        <v>0.03410677005320605</v>
      </c>
      <c r="M27" s="34">
        <v>0.03691680186207606</v>
      </c>
      <c r="N27" s="34">
        <v>0.033553014291545155</v>
      </c>
      <c r="O27" s="44" t="s">
        <v>70</v>
      </c>
    </row>
    <row r="28" spans="1:15" ht="15">
      <c r="A28" s="16" t="s">
        <v>9</v>
      </c>
      <c r="B28" s="43">
        <v>57031.1454</v>
      </c>
      <c r="C28" s="43">
        <v>18611.7039</v>
      </c>
      <c r="D28" s="43">
        <v>30122.8939</v>
      </c>
      <c r="E28" s="43">
        <v>42316.7514</v>
      </c>
      <c r="F28" s="43">
        <v>60987.7676</v>
      </c>
      <c r="G28" s="43">
        <v>133116.6586</v>
      </c>
      <c r="H28" s="33"/>
      <c r="I28" s="33" t="s">
        <v>9</v>
      </c>
      <c r="J28" s="34">
        <v>0.04818165473472838</v>
      </c>
      <c r="K28" s="34">
        <v>0.038005272595190286</v>
      </c>
      <c r="L28" s="34">
        <v>0.036034780638630214</v>
      </c>
      <c r="M28" s="34">
        <v>0.03499020200910551</v>
      </c>
      <c r="N28" s="34">
        <v>0.035580879782797045</v>
      </c>
      <c r="O28" s="34">
        <v>0.06268661157893725</v>
      </c>
    </row>
    <row r="29" spans="1:15" ht="15">
      <c r="A29" s="16" t="s">
        <v>62</v>
      </c>
      <c r="B29" s="43">
        <v>42065</v>
      </c>
      <c r="C29" s="43">
        <v>19151.12</v>
      </c>
      <c r="D29" s="43">
        <v>30071.25</v>
      </c>
      <c r="E29" s="43">
        <v>42065</v>
      </c>
      <c r="F29" s="43">
        <v>60238.46</v>
      </c>
      <c r="G29" s="43">
        <v>101534.08</v>
      </c>
      <c r="H29" s="33"/>
      <c r="I29" s="33" t="s">
        <v>62</v>
      </c>
      <c r="J29" s="34">
        <v>0.035003363484126734</v>
      </c>
      <c r="K29" s="34">
        <v>0.03651485092784288</v>
      </c>
      <c r="L29" s="34">
        <v>0.0353780194974889</v>
      </c>
      <c r="M29" s="34">
        <v>0.035003363484126734</v>
      </c>
      <c r="N29" s="34">
        <v>0.03537608196043096</v>
      </c>
      <c r="O29" s="34">
        <v>0.03564445417748142</v>
      </c>
    </row>
    <row r="30" spans="2:15" ht="1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8">
      <c r="B31" s="50" t="s">
        <v>102</v>
      </c>
      <c r="C31" s="47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3" spans="3:15" ht="15.75">
      <c r="C33" s="17" t="s">
        <v>65</v>
      </c>
      <c r="J33" s="23"/>
      <c r="K33" s="17" t="s">
        <v>65</v>
      </c>
      <c r="L33" s="23"/>
      <c r="M33" s="23"/>
      <c r="N33" s="23"/>
      <c r="O33" s="23"/>
    </row>
    <row r="34" spans="10:15" ht="15">
      <c r="J34" s="23"/>
      <c r="K34" s="23"/>
      <c r="L34" s="23"/>
      <c r="M34" s="23"/>
      <c r="N34" s="23"/>
      <c r="O34" s="23"/>
    </row>
    <row r="35" spans="1:15" ht="15">
      <c r="A35" s="21"/>
      <c r="B35" s="21" t="s">
        <v>82</v>
      </c>
      <c r="C35" s="21" t="s">
        <v>55</v>
      </c>
      <c r="D35" s="21" t="s">
        <v>56</v>
      </c>
      <c r="E35" s="21" t="s">
        <v>57</v>
      </c>
      <c r="F35" s="21" t="s">
        <v>58</v>
      </c>
      <c r="G35" s="21" t="s">
        <v>59</v>
      </c>
      <c r="H35" s="21"/>
      <c r="I35" s="21"/>
      <c r="J35" s="22" t="s">
        <v>60</v>
      </c>
      <c r="K35" s="22" t="s">
        <v>55</v>
      </c>
      <c r="L35" s="22" t="s">
        <v>56</v>
      </c>
      <c r="M35" s="22" t="s">
        <v>57</v>
      </c>
      <c r="N35" s="22" t="s">
        <v>58</v>
      </c>
      <c r="O35" s="22" t="s">
        <v>59</v>
      </c>
    </row>
    <row r="36" spans="1:15" ht="15">
      <c r="A36" s="16" t="s">
        <v>61</v>
      </c>
      <c r="B36" s="49"/>
      <c r="C36" s="48">
        <v>29164.53</v>
      </c>
      <c r="D36" s="48">
        <v>39887.56</v>
      </c>
      <c r="E36" s="48">
        <v>54328.06</v>
      </c>
      <c r="F36" s="48">
        <v>80801.62</v>
      </c>
      <c r="G36" s="51" t="s">
        <v>70</v>
      </c>
      <c r="H36" s="48"/>
      <c r="I36" s="49" t="s">
        <v>61</v>
      </c>
      <c r="J36" s="52"/>
      <c r="K36" s="52">
        <v>0.03649450593972629</v>
      </c>
      <c r="L36" s="52">
        <v>0.033012317657899394</v>
      </c>
      <c r="M36" s="52">
        <v>0.03451082247784949</v>
      </c>
      <c r="N36" s="52">
        <v>0.03591833793824832</v>
      </c>
      <c r="O36" s="51" t="s">
        <v>70</v>
      </c>
    </row>
    <row r="37" spans="1:15" ht="15">
      <c r="A37" s="16" t="s">
        <v>9</v>
      </c>
      <c r="B37" s="48">
        <v>62662.3674</v>
      </c>
      <c r="C37" s="48">
        <v>23070.5585</v>
      </c>
      <c r="D37" s="48">
        <v>34389.8759</v>
      </c>
      <c r="E37" s="48">
        <v>46615.8204</v>
      </c>
      <c r="F37" s="48">
        <v>65876.0105</v>
      </c>
      <c r="G37" s="48">
        <v>143359.7192</v>
      </c>
      <c r="H37" s="49"/>
      <c r="I37" s="49" t="s">
        <v>9</v>
      </c>
      <c r="J37" s="52">
        <v>0.047702598398229344</v>
      </c>
      <c r="K37" s="52">
        <v>0.03872165589925141</v>
      </c>
      <c r="L37" s="52">
        <v>0.03326826033322315</v>
      </c>
      <c r="M37" s="52">
        <v>0.033572012095951995</v>
      </c>
      <c r="N37" s="52">
        <v>0.034903390049568016</v>
      </c>
      <c r="O37" s="52">
        <v>0.06358015536268631</v>
      </c>
    </row>
    <row r="38" spans="1:15" ht="15">
      <c r="A38" s="16" t="s">
        <v>62</v>
      </c>
      <c r="B38" s="48">
        <v>46389.275</v>
      </c>
      <c r="C38" s="48">
        <v>23621.905</v>
      </c>
      <c r="D38" s="48">
        <v>34328.49</v>
      </c>
      <c r="E38" s="48">
        <v>46389.275</v>
      </c>
      <c r="F38" s="48">
        <v>65043.44</v>
      </c>
      <c r="G38" s="48">
        <v>108966.335</v>
      </c>
      <c r="H38" s="49"/>
      <c r="I38" s="49" t="s">
        <v>62</v>
      </c>
      <c r="J38" s="52">
        <v>0.03323475242181414</v>
      </c>
      <c r="K38" s="52">
        <v>0.039888755843950005</v>
      </c>
      <c r="L38" s="52">
        <v>0.03274887544855703</v>
      </c>
      <c r="M38" s="52">
        <v>0.03323429215440178</v>
      </c>
      <c r="N38" s="52">
        <v>0.03417280170801211</v>
      </c>
      <c r="O38" s="52">
        <v>0.0389290176046089</v>
      </c>
    </row>
    <row r="39" spans="2:15" ht="15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2:15" ht="18">
      <c r="B40" s="50" t="s">
        <v>103</v>
      </c>
      <c r="C40" s="53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</sheetData>
  <sheetProtection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O50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6" width="8.77734375" style="16" customWidth="1"/>
    <col min="7" max="7" width="10.4453125" style="16" customWidth="1"/>
    <col min="8" max="8" width="6.88671875" style="16" customWidth="1"/>
    <col min="9" max="16384" width="8.77734375" style="16" customWidth="1"/>
  </cols>
  <sheetData>
    <row r="2" spans="1:15" ht="15.75">
      <c r="A2" s="95" t="s">
        <v>91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4" spans="3:13" ht="15.75">
      <c r="C4" s="17" t="s">
        <v>99</v>
      </c>
      <c r="K4" s="17" t="s">
        <v>53</v>
      </c>
      <c r="M4" s="20"/>
    </row>
    <row r="6" spans="3:11" ht="15.75">
      <c r="C6" s="17" t="s">
        <v>54</v>
      </c>
      <c r="K6" s="17" t="s">
        <v>54</v>
      </c>
    </row>
    <row r="8" spans="1:15" ht="18">
      <c r="A8" s="21"/>
      <c r="B8" s="21" t="s">
        <v>66</v>
      </c>
      <c r="C8" s="21" t="s">
        <v>55</v>
      </c>
      <c r="D8" s="21" t="s">
        <v>56</v>
      </c>
      <c r="E8" s="21" t="s">
        <v>57</v>
      </c>
      <c r="F8" s="21" t="s">
        <v>58</v>
      </c>
      <c r="G8" s="21" t="s">
        <v>59</v>
      </c>
      <c r="H8" s="21"/>
      <c r="I8" s="21"/>
      <c r="J8" s="22" t="s">
        <v>60</v>
      </c>
      <c r="K8" s="21" t="s">
        <v>55</v>
      </c>
      <c r="L8" s="21" t="s">
        <v>56</v>
      </c>
      <c r="M8" s="21" t="s">
        <v>57</v>
      </c>
      <c r="N8" s="21" t="s">
        <v>58</v>
      </c>
      <c r="O8" s="21" t="s">
        <v>59</v>
      </c>
    </row>
    <row r="9" spans="1:15" ht="15">
      <c r="A9" s="16" t="s">
        <v>61</v>
      </c>
      <c r="B9" s="62"/>
      <c r="C9" s="63">
        <v>10.64</v>
      </c>
      <c r="D9" s="63">
        <v>14.41</v>
      </c>
      <c r="E9" s="63">
        <v>20.51</v>
      </c>
      <c r="F9" s="63">
        <v>33.45</v>
      </c>
      <c r="G9" s="64" t="s">
        <v>70</v>
      </c>
      <c r="H9" s="54"/>
      <c r="I9" s="55" t="s">
        <v>61</v>
      </c>
      <c r="J9" s="57"/>
      <c r="K9" s="57">
        <v>0.028019323671497676</v>
      </c>
      <c r="L9" s="57">
        <v>0.021985815602836915</v>
      </c>
      <c r="M9" s="57">
        <v>0.017866004962779305</v>
      </c>
      <c r="N9" s="57">
        <v>0.021374045801526805</v>
      </c>
      <c r="O9" s="65" t="s">
        <v>70</v>
      </c>
    </row>
    <row r="10" spans="1:15" ht="15">
      <c r="A10" s="16" t="s">
        <v>9</v>
      </c>
      <c r="B10" s="63">
        <v>26.13</v>
      </c>
      <c r="C10" s="63">
        <v>9.5973</v>
      </c>
      <c r="D10" s="63">
        <v>12.3699</v>
      </c>
      <c r="E10" s="63">
        <v>17.2051</v>
      </c>
      <c r="F10" s="63">
        <v>25.9317</v>
      </c>
      <c r="G10" s="63">
        <v>65.555</v>
      </c>
      <c r="H10" s="55"/>
      <c r="I10" s="55" t="s">
        <v>9</v>
      </c>
      <c r="J10" s="57">
        <v>0.030423723800697976</v>
      </c>
      <c r="K10" s="57">
        <v>0.02192431373384157</v>
      </c>
      <c r="L10" s="57">
        <v>0.027161457468362817</v>
      </c>
      <c r="M10" s="57">
        <v>0.018276190645289295</v>
      </c>
      <c r="N10" s="57">
        <v>0.020210087339680542</v>
      </c>
      <c r="O10" s="57">
        <v>0.03965946810923298</v>
      </c>
    </row>
    <row r="11" spans="1:15" ht="15">
      <c r="A11" s="16" t="s">
        <v>62</v>
      </c>
      <c r="B11" s="63">
        <v>17.08</v>
      </c>
      <c r="C11" s="63">
        <v>9.55</v>
      </c>
      <c r="D11" s="63">
        <v>12.29</v>
      </c>
      <c r="E11" s="63">
        <v>17.08</v>
      </c>
      <c r="F11" s="63">
        <v>25.41</v>
      </c>
      <c r="G11" s="63">
        <v>47.32</v>
      </c>
      <c r="H11" s="55"/>
      <c r="I11" s="55" t="s">
        <v>62</v>
      </c>
      <c r="J11" s="57">
        <v>0.017878426698450366</v>
      </c>
      <c r="K11" s="57">
        <v>0.0235798499464095</v>
      </c>
      <c r="L11" s="57">
        <v>0.026733500417710818</v>
      </c>
      <c r="M11" s="57">
        <v>0.017878426698450366</v>
      </c>
      <c r="N11" s="57">
        <v>0.018028846153846124</v>
      </c>
      <c r="O11" s="57">
        <v>0.02269288956127074</v>
      </c>
    </row>
    <row r="12" spans="2:15" ht="15">
      <c r="B12" s="56"/>
      <c r="C12" s="56"/>
      <c r="D12" s="56"/>
      <c r="E12" s="56"/>
      <c r="F12" s="56"/>
      <c r="G12" s="56"/>
      <c r="H12" s="55"/>
      <c r="I12" s="55"/>
      <c r="J12" s="57"/>
      <c r="K12" s="58"/>
      <c r="L12" s="58"/>
      <c r="M12" s="58"/>
      <c r="N12" s="58"/>
      <c r="O12" s="58"/>
    </row>
    <row r="13" spans="2:15" ht="18">
      <c r="B13" s="66" t="s">
        <v>104</v>
      </c>
      <c r="C13" s="67"/>
      <c r="D13" s="56"/>
      <c r="E13" s="56"/>
      <c r="F13" s="56"/>
      <c r="G13" s="56"/>
      <c r="H13" s="55"/>
      <c r="I13" s="55"/>
      <c r="J13" s="73"/>
      <c r="K13" s="74"/>
      <c r="L13" s="58"/>
      <c r="M13" s="58"/>
      <c r="N13" s="58"/>
      <c r="O13" s="58"/>
    </row>
    <row r="14" spans="2:15" ht="15">
      <c r="B14" s="56"/>
      <c r="C14" s="56"/>
      <c r="D14" s="56"/>
      <c r="E14" s="56"/>
      <c r="F14" s="56"/>
      <c r="G14" s="56"/>
      <c r="H14" s="55"/>
      <c r="I14" s="55"/>
      <c r="J14" s="58"/>
      <c r="K14" s="58"/>
      <c r="L14" s="58"/>
      <c r="M14" s="58"/>
      <c r="N14" s="58"/>
      <c r="O14" s="58"/>
    </row>
    <row r="15" spans="2:15" ht="15.75">
      <c r="B15" s="56"/>
      <c r="C15" s="59" t="s">
        <v>63</v>
      </c>
      <c r="D15" s="56"/>
      <c r="E15" s="56"/>
      <c r="F15" s="56"/>
      <c r="G15" s="56"/>
      <c r="H15" s="55"/>
      <c r="I15" s="55"/>
      <c r="J15" s="58"/>
      <c r="K15" s="68" t="s">
        <v>63</v>
      </c>
      <c r="L15" s="58"/>
      <c r="M15" s="58"/>
      <c r="N15" s="58"/>
      <c r="O15" s="58"/>
    </row>
    <row r="16" spans="2:15" ht="15">
      <c r="B16" s="56"/>
      <c r="C16" s="56"/>
      <c r="D16" s="56"/>
      <c r="E16" s="56"/>
      <c r="F16" s="56"/>
      <c r="G16" s="56"/>
      <c r="H16" s="55"/>
      <c r="I16" s="55"/>
      <c r="J16" s="58"/>
      <c r="K16" s="58"/>
      <c r="L16" s="58"/>
      <c r="M16" s="58"/>
      <c r="N16" s="58"/>
      <c r="O16" s="58"/>
    </row>
    <row r="17" spans="1:15" ht="15">
      <c r="A17" s="21"/>
      <c r="B17" s="60" t="s">
        <v>80</v>
      </c>
      <c r="C17" s="60" t="s">
        <v>55</v>
      </c>
      <c r="D17" s="60" t="s">
        <v>56</v>
      </c>
      <c r="E17" s="60" t="s">
        <v>57</v>
      </c>
      <c r="F17" s="60" t="s">
        <v>58</v>
      </c>
      <c r="G17" s="60" t="s">
        <v>59</v>
      </c>
      <c r="H17" s="60"/>
      <c r="I17" s="60"/>
      <c r="J17" s="61" t="s">
        <v>60</v>
      </c>
      <c r="K17" s="60" t="s">
        <v>55</v>
      </c>
      <c r="L17" s="60" t="s">
        <v>56</v>
      </c>
      <c r="M17" s="60" t="s">
        <v>57</v>
      </c>
      <c r="N17" s="60" t="s">
        <v>58</v>
      </c>
      <c r="O17" s="60" t="s">
        <v>59</v>
      </c>
    </row>
    <row r="18" spans="1:15" ht="15">
      <c r="A18" s="16" t="s">
        <v>61</v>
      </c>
      <c r="B18" s="62"/>
      <c r="C18" s="63">
        <v>12.28</v>
      </c>
      <c r="D18" s="63">
        <v>17.02</v>
      </c>
      <c r="E18" s="63">
        <v>23.87</v>
      </c>
      <c r="F18" s="63">
        <v>37.49</v>
      </c>
      <c r="G18" s="64" t="s">
        <v>70</v>
      </c>
      <c r="H18" s="54"/>
      <c r="I18" s="55" t="s">
        <v>61</v>
      </c>
      <c r="J18" s="57"/>
      <c r="K18" s="57">
        <v>0.02933780385582562</v>
      </c>
      <c r="L18" s="57">
        <v>0.023451593505712603</v>
      </c>
      <c r="M18" s="57">
        <v>0.02666666666666671</v>
      </c>
      <c r="N18" s="57">
        <v>0.02994505494505504</v>
      </c>
      <c r="O18" s="65" t="s">
        <v>70</v>
      </c>
    </row>
    <row r="19" spans="1:15" ht="15">
      <c r="A19" s="16" t="s">
        <v>9</v>
      </c>
      <c r="B19" s="63">
        <v>28.2809</v>
      </c>
      <c r="C19" s="63">
        <v>10.4601</v>
      </c>
      <c r="D19" s="63">
        <v>14.5376</v>
      </c>
      <c r="E19" s="63">
        <v>20.1571</v>
      </c>
      <c r="F19" s="63">
        <v>29.768</v>
      </c>
      <c r="G19" s="63">
        <v>66.4677</v>
      </c>
      <c r="H19" s="55"/>
      <c r="I19" s="55" t="s">
        <v>9</v>
      </c>
      <c r="J19" s="57">
        <v>0.04058444545016347</v>
      </c>
      <c r="K19" s="57">
        <v>0.025701117866248305</v>
      </c>
      <c r="L19" s="57">
        <v>0.025421098665462875</v>
      </c>
      <c r="M19" s="57">
        <v>0.02413360362969406</v>
      </c>
      <c r="N19" s="57">
        <v>0.02892023517781781</v>
      </c>
      <c r="O19" s="57">
        <v>0.05674371130676981</v>
      </c>
    </row>
    <row r="20" spans="1:15" ht="15">
      <c r="A20" s="16" t="s">
        <v>62</v>
      </c>
      <c r="B20" s="63">
        <v>20.01</v>
      </c>
      <c r="C20" s="63">
        <v>10.39</v>
      </c>
      <c r="D20" s="63">
        <v>14.48</v>
      </c>
      <c r="E20" s="63">
        <v>20.01</v>
      </c>
      <c r="F20" s="63">
        <v>29.29</v>
      </c>
      <c r="G20" s="63">
        <v>50.96</v>
      </c>
      <c r="H20" s="55"/>
      <c r="I20" s="55" t="s">
        <v>62</v>
      </c>
      <c r="J20" s="57">
        <v>0.022483392948390458</v>
      </c>
      <c r="K20" s="57">
        <v>0.026679841897233336</v>
      </c>
      <c r="L20" s="57">
        <v>0.024769992922859137</v>
      </c>
      <c r="M20" s="57">
        <v>0.022483392948390458</v>
      </c>
      <c r="N20" s="57">
        <v>0.02844101123595501</v>
      </c>
      <c r="O20" s="57">
        <v>0.033042773160348725</v>
      </c>
    </row>
    <row r="21" spans="2:15" ht="15">
      <c r="B21" s="56"/>
      <c r="C21" s="56"/>
      <c r="D21" s="56"/>
      <c r="E21" s="56"/>
      <c r="F21" s="56"/>
      <c r="G21" s="56"/>
      <c r="H21" s="55"/>
      <c r="I21" s="55"/>
      <c r="J21" s="55"/>
      <c r="K21" s="55"/>
      <c r="L21" s="55"/>
      <c r="M21" s="55"/>
      <c r="N21" s="55"/>
      <c r="O21" s="55"/>
    </row>
    <row r="22" spans="2:15" ht="18">
      <c r="B22" s="66" t="s">
        <v>105</v>
      </c>
      <c r="C22" s="67"/>
      <c r="D22" s="56"/>
      <c r="E22" s="56"/>
      <c r="F22" s="56"/>
      <c r="G22" s="56"/>
      <c r="H22" s="55"/>
      <c r="I22" s="55"/>
      <c r="J22" s="55"/>
      <c r="K22" s="55"/>
      <c r="L22" s="55"/>
      <c r="M22" s="55"/>
      <c r="N22" s="55"/>
      <c r="O22" s="55"/>
    </row>
    <row r="23" spans="2:15" ht="15">
      <c r="B23" s="56"/>
      <c r="C23" s="56"/>
      <c r="D23" s="56"/>
      <c r="E23" s="56"/>
      <c r="F23" s="56"/>
      <c r="G23" s="56"/>
      <c r="H23" s="55"/>
      <c r="I23" s="55"/>
      <c r="J23" s="55"/>
      <c r="K23" s="55"/>
      <c r="L23" s="55"/>
      <c r="M23" s="55"/>
      <c r="N23" s="55"/>
      <c r="O23" s="55"/>
    </row>
    <row r="24" spans="2:15" ht="15.75">
      <c r="B24" s="56"/>
      <c r="C24" s="59" t="s">
        <v>64</v>
      </c>
      <c r="D24" s="56"/>
      <c r="E24" s="56"/>
      <c r="F24" s="56"/>
      <c r="G24" s="56"/>
      <c r="H24" s="55"/>
      <c r="I24" s="55"/>
      <c r="J24" s="58"/>
      <c r="K24" s="69" t="s">
        <v>64</v>
      </c>
      <c r="L24" s="58"/>
      <c r="M24" s="58"/>
      <c r="N24" s="58"/>
      <c r="O24" s="58"/>
    </row>
    <row r="25" spans="2:15" ht="15">
      <c r="B25" s="56"/>
      <c r="C25" s="56"/>
      <c r="D25" s="56"/>
      <c r="E25" s="56"/>
      <c r="F25" s="56"/>
      <c r="G25" s="56"/>
      <c r="H25" s="55"/>
      <c r="I25" s="55"/>
      <c r="J25" s="58"/>
      <c r="K25" s="58"/>
      <c r="L25" s="58"/>
      <c r="M25" s="58"/>
      <c r="N25" s="58"/>
      <c r="O25" s="58"/>
    </row>
    <row r="26" spans="1:15" ht="15">
      <c r="A26" s="21"/>
      <c r="B26" s="60" t="s">
        <v>81</v>
      </c>
      <c r="C26" s="60" t="s">
        <v>55</v>
      </c>
      <c r="D26" s="60" t="s">
        <v>56</v>
      </c>
      <c r="E26" s="60" t="s">
        <v>57</v>
      </c>
      <c r="F26" s="60" t="s">
        <v>58</v>
      </c>
      <c r="G26" s="60" t="s">
        <v>59</v>
      </c>
      <c r="H26" s="60"/>
      <c r="I26" s="60"/>
      <c r="J26" s="61" t="s">
        <v>60</v>
      </c>
      <c r="K26" s="60" t="s">
        <v>55</v>
      </c>
      <c r="L26" s="60" t="s">
        <v>56</v>
      </c>
      <c r="M26" s="60" t="s">
        <v>57</v>
      </c>
      <c r="N26" s="60" t="s">
        <v>58</v>
      </c>
      <c r="O26" s="60" t="s">
        <v>59</v>
      </c>
    </row>
    <row r="27" spans="1:15" ht="15">
      <c r="A27" s="16" t="s">
        <v>61</v>
      </c>
      <c r="B27" s="62"/>
      <c r="C27" s="63">
        <v>13.31</v>
      </c>
      <c r="D27" s="63">
        <v>18.43</v>
      </c>
      <c r="E27" s="63">
        <v>25.53</v>
      </c>
      <c r="F27" s="63">
        <v>39.24</v>
      </c>
      <c r="G27" s="64" t="s">
        <v>70</v>
      </c>
      <c r="H27" s="54"/>
      <c r="I27" s="55" t="s">
        <v>61</v>
      </c>
      <c r="J27" s="57"/>
      <c r="K27" s="57">
        <v>0.029389017788089774</v>
      </c>
      <c r="L27" s="57">
        <v>0.026740947075208937</v>
      </c>
      <c r="M27" s="57">
        <v>0.03276699029126223</v>
      </c>
      <c r="N27" s="57">
        <v>0.03290339563042906</v>
      </c>
      <c r="O27" s="65" t="s">
        <v>70</v>
      </c>
    </row>
    <row r="28" spans="1:15" ht="15">
      <c r="A28" s="16" t="s">
        <v>9</v>
      </c>
      <c r="B28" s="63">
        <v>29.7696</v>
      </c>
      <c r="C28" s="63">
        <v>11.0789</v>
      </c>
      <c r="D28" s="63">
        <v>15.7999</v>
      </c>
      <c r="E28" s="63">
        <v>21.689</v>
      </c>
      <c r="F28" s="63">
        <v>31.5189</v>
      </c>
      <c r="G28" s="63">
        <v>68.759</v>
      </c>
      <c r="H28" s="55"/>
      <c r="I28" s="55" t="s">
        <v>9</v>
      </c>
      <c r="J28" s="57">
        <v>0.04542038614702811</v>
      </c>
      <c r="K28" s="57">
        <v>0.028223261684671642</v>
      </c>
      <c r="L28" s="57">
        <v>0.026747593951248674</v>
      </c>
      <c r="M28" s="57">
        <v>0.02915846164796316</v>
      </c>
      <c r="N28" s="57">
        <v>0.03496749195507973</v>
      </c>
      <c r="O28" s="57">
        <v>0.0627422735225565</v>
      </c>
    </row>
    <row r="29" spans="1:15" ht="15">
      <c r="A29" s="16" t="s">
        <v>62</v>
      </c>
      <c r="B29" s="63">
        <v>21.55</v>
      </c>
      <c r="C29" s="63">
        <v>11.06</v>
      </c>
      <c r="D29" s="63">
        <v>15.77</v>
      </c>
      <c r="E29" s="63">
        <v>21.54</v>
      </c>
      <c r="F29" s="63">
        <v>31.08</v>
      </c>
      <c r="G29" s="63">
        <v>53.17</v>
      </c>
      <c r="H29" s="55"/>
      <c r="I29" s="55" t="s">
        <v>62</v>
      </c>
      <c r="J29" s="57">
        <v>0.029130850047755463</v>
      </c>
      <c r="K29" s="57">
        <v>0.02883720930232563</v>
      </c>
      <c r="L29" s="57">
        <v>0.026692708333333343</v>
      </c>
      <c r="M29" s="57">
        <v>0.028653295128939726</v>
      </c>
      <c r="N29" s="57">
        <v>0.03599999999999994</v>
      </c>
      <c r="O29" s="57">
        <v>0.03503990656024926</v>
      </c>
    </row>
    <row r="30" spans="2:15" ht="15">
      <c r="B30" s="56"/>
      <c r="C30" s="56"/>
      <c r="D30" s="56"/>
      <c r="E30" s="56"/>
      <c r="F30" s="56"/>
      <c r="G30" s="56"/>
      <c r="H30" s="55"/>
      <c r="I30" s="55"/>
      <c r="J30" s="55"/>
      <c r="K30" s="55"/>
      <c r="L30" s="55"/>
      <c r="M30" s="55"/>
      <c r="N30" s="55"/>
      <c r="O30" s="55"/>
    </row>
    <row r="31" spans="2:15" ht="18">
      <c r="B31" s="66" t="s">
        <v>106</v>
      </c>
      <c r="C31" s="67"/>
      <c r="D31" s="56"/>
      <c r="E31" s="56"/>
      <c r="F31" s="56"/>
      <c r="G31" s="56"/>
      <c r="H31" s="55"/>
      <c r="I31" s="55"/>
      <c r="J31" s="55"/>
      <c r="K31" s="55"/>
      <c r="L31" s="55"/>
      <c r="M31" s="55"/>
      <c r="N31" s="55"/>
      <c r="O31" s="55"/>
    </row>
    <row r="32" spans="2:15" ht="15">
      <c r="B32" s="56"/>
      <c r="C32" s="56"/>
      <c r="D32" s="56"/>
      <c r="E32" s="56"/>
      <c r="F32" s="56"/>
      <c r="G32" s="56"/>
      <c r="H32" s="55"/>
      <c r="I32" s="55"/>
      <c r="J32" s="55"/>
      <c r="K32" s="55"/>
      <c r="L32" s="55"/>
      <c r="M32" s="55"/>
      <c r="N32" s="55"/>
      <c r="O32" s="55"/>
    </row>
    <row r="33" spans="2:15" ht="15.75">
      <c r="B33" s="56"/>
      <c r="C33" s="59" t="s">
        <v>65</v>
      </c>
      <c r="D33" s="56"/>
      <c r="E33" s="56"/>
      <c r="F33" s="56"/>
      <c r="G33" s="56"/>
      <c r="H33" s="55"/>
      <c r="I33" s="55"/>
      <c r="J33" s="58"/>
      <c r="K33" s="69" t="s">
        <v>65</v>
      </c>
      <c r="L33" s="58"/>
      <c r="M33" s="58"/>
      <c r="N33" s="58"/>
      <c r="O33" s="58"/>
    </row>
    <row r="34" spans="2:15" ht="15">
      <c r="B34" s="56"/>
      <c r="C34" s="56"/>
      <c r="D34" s="56"/>
      <c r="E34" s="56"/>
      <c r="F34" s="56"/>
      <c r="G34" s="56"/>
      <c r="H34" s="55"/>
      <c r="I34" s="55"/>
      <c r="J34" s="58"/>
      <c r="K34" s="58"/>
      <c r="L34" s="58"/>
      <c r="M34" s="58"/>
      <c r="N34" s="58"/>
      <c r="O34" s="58"/>
    </row>
    <row r="35" spans="1:15" ht="15">
      <c r="A35" s="21"/>
      <c r="B35" s="60" t="s">
        <v>82</v>
      </c>
      <c r="C35" s="60" t="s">
        <v>55</v>
      </c>
      <c r="D35" s="60" t="s">
        <v>56</v>
      </c>
      <c r="E35" s="60" t="s">
        <v>57</v>
      </c>
      <c r="F35" s="60" t="s">
        <v>58</v>
      </c>
      <c r="G35" s="60" t="s">
        <v>59</v>
      </c>
      <c r="H35" s="60"/>
      <c r="I35" s="60"/>
      <c r="J35" s="61" t="s">
        <v>60</v>
      </c>
      <c r="K35" s="60" t="s">
        <v>55</v>
      </c>
      <c r="L35" s="60" t="s">
        <v>56</v>
      </c>
      <c r="M35" s="60" t="s">
        <v>57</v>
      </c>
      <c r="N35" s="60" t="s">
        <v>58</v>
      </c>
      <c r="O35" s="60" t="s">
        <v>59</v>
      </c>
    </row>
    <row r="36" spans="1:15" ht="15">
      <c r="A36" s="16" t="s">
        <v>61</v>
      </c>
      <c r="B36" s="62"/>
      <c r="C36" s="63">
        <v>14.37</v>
      </c>
      <c r="D36" s="63">
        <v>19.62</v>
      </c>
      <c r="E36" s="63">
        <v>26.77</v>
      </c>
      <c r="F36" s="63">
        <v>40.48</v>
      </c>
      <c r="G36" s="64" t="s">
        <v>70</v>
      </c>
      <c r="H36" s="54"/>
      <c r="I36" s="55" t="s">
        <v>61</v>
      </c>
      <c r="J36" s="57"/>
      <c r="K36" s="57">
        <v>0.026428571428571374</v>
      </c>
      <c r="L36" s="57">
        <v>0.02615062761506276</v>
      </c>
      <c r="M36" s="57">
        <v>0.03199691595990741</v>
      </c>
      <c r="N36" s="57">
        <v>0.03212646608873019</v>
      </c>
      <c r="O36" s="65" t="s">
        <v>70</v>
      </c>
    </row>
    <row r="37" spans="1:15" ht="15">
      <c r="A37" s="16" t="s">
        <v>9</v>
      </c>
      <c r="B37" s="63">
        <v>31.2288</v>
      </c>
      <c r="C37" s="63">
        <v>11.7742</v>
      </c>
      <c r="D37" s="63">
        <v>16.9393</v>
      </c>
      <c r="E37" s="63">
        <v>22.9177</v>
      </c>
      <c r="F37" s="63">
        <v>32.7604</v>
      </c>
      <c r="G37" s="63">
        <v>71.7482</v>
      </c>
      <c r="H37" s="55"/>
      <c r="I37" s="55" t="s">
        <v>9</v>
      </c>
      <c r="J37" s="57">
        <v>0.04544495887356754</v>
      </c>
      <c r="K37" s="57">
        <v>0.027381243237583376</v>
      </c>
      <c r="L37" s="57">
        <v>0.02564211240145804</v>
      </c>
      <c r="M37" s="57">
        <v>0.028400524124066597</v>
      </c>
      <c r="N37" s="57">
        <v>0.032809263643729214</v>
      </c>
      <c r="O37" s="57">
        <v>0.06478191828799551</v>
      </c>
    </row>
    <row r="38" spans="1:15" ht="15">
      <c r="A38" s="16" t="s">
        <v>62</v>
      </c>
      <c r="B38" s="63">
        <v>22.78</v>
      </c>
      <c r="C38" s="63">
        <v>11.83</v>
      </c>
      <c r="D38" s="63">
        <v>16.91</v>
      </c>
      <c r="E38" s="63">
        <v>22.78</v>
      </c>
      <c r="F38" s="63">
        <v>32.33</v>
      </c>
      <c r="G38" s="63">
        <v>54.89</v>
      </c>
      <c r="H38" s="55"/>
      <c r="I38" s="55" t="s">
        <v>62</v>
      </c>
      <c r="J38" s="57">
        <v>0.02797833935018055</v>
      </c>
      <c r="K38" s="57">
        <v>0.029590948651000856</v>
      </c>
      <c r="L38" s="57">
        <v>0.024848484848484856</v>
      </c>
      <c r="M38" s="57">
        <v>0.02797833935018055</v>
      </c>
      <c r="N38" s="57">
        <v>0.03323745605624798</v>
      </c>
      <c r="O38" s="57">
        <v>0.03879636638909911</v>
      </c>
    </row>
    <row r="39" spans="2:15" ht="15">
      <c r="B39" s="56"/>
      <c r="C39" s="56"/>
      <c r="D39" s="56"/>
      <c r="E39" s="56"/>
      <c r="F39" s="56"/>
      <c r="G39" s="56"/>
      <c r="H39" s="55"/>
      <c r="I39" s="55"/>
      <c r="J39" s="55"/>
      <c r="K39" s="55"/>
      <c r="L39" s="55"/>
      <c r="M39" s="55"/>
      <c r="N39" s="55"/>
      <c r="O39" s="55"/>
    </row>
    <row r="40" spans="2:15" ht="18">
      <c r="B40" s="66" t="s">
        <v>107</v>
      </c>
      <c r="C40" s="67"/>
      <c r="D40" s="56"/>
      <c r="E40" s="56"/>
      <c r="F40" s="56"/>
      <c r="G40" s="56"/>
      <c r="H40" s="55"/>
      <c r="I40" s="55"/>
      <c r="J40" s="55"/>
      <c r="K40" s="55"/>
      <c r="L40" s="55"/>
      <c r="M40" s="55"/>
      <c r="N40" s="55"/>
      <c r="O40" s="55"/>
    </row>
    <row r="41" spans="2:7" ht="18">
      <c r="B41" s="25"/>
      <c r="C41" s="26"/>
      <c r="D41" s="24"/>
      <c r="E41" s="24"/>
      <c r="F41" s="24"/>
      <c r="G41" s="24"/>
    </row>
    <row r="43" spans="1:5" ht="15">
      <c r="A43" t="s">
        <v>71</v>
      </c>
      <c r="B43"/>
      <c r="C43"/>
      <c r="D43"/>
      <c r="E43"/>
    </row>
    <row r="44" spans="1:5" ht="15">
      <c r="A44" t="s">
        <v>36</v>
      </c>
      <c r="B44"/>
      <c r="C44"/>
      <c r="D44"/>
      <c r="E44"/>
    </row>
    <row r="45" spans="1:5" ht="15">
      <c r="A45" t="s">
        <v>37</v>
      </c>
      <c r="B45"/>
      <c r="C45"/>
      <c r="D45"/>
      <c r="E45"/>
    </row>
    <row r="46" spans="1:10" s="1" customFormat="1" ht="15">
      <c r="A46" s="55" t="s">
        <v>74</v>
      </c>
      <c r="H46" s="27"/>
      <c r="J46" s="46"/>
    </row>
    <row r="47" spans="1:5" ht="15">
      <c r="A47" t="s">
        <v>38</v>
      </c>
      <c r="B47"/>
      <c r="C47"/>
      <c r="D47"/>
      <c r="E47"/>
    </row>
    <row r="48" spans="1:5" ht="15">
      <c r="A48"/>
      <c r="B48"/>
      <c r="C48"/>
      <c r="D48"/>
      <c r="E48"/>
    </row>
    <row r="49" spans="1:5" ht="15">
      <c r="A49"/>
      <c r="B49"/>
      <c r="C49"/>
      <c r="D49"/>
      <c r="E49"/>
    </row>
    <row r="50" spans="1:5" ht="15">
      <c r="A50" s="7"/>
      <c r="B50"/>
      <c r="C50"/>
      <c r="D50"/>
      <c r="E50"/>
    </row>
  </sheetData>
  <sheetProtection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Employment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OEDStaff</dc:creator>
  <cp:keywords/>
  <dc:description/>
  <cp:lastModifiedBy>KATHI R. RIDDELL</cp:lastModifiedBy>
  <cp:lastPrinted>2008-08-14T22:43:49Z</cp:lastPrinted>
  <dcterms:created xsi:type="dcterms:W3CDTF">2003-04-16T14:39:41Z</dcterms:created>
  <dcterms:modified xsi:type="dcterms:W3CDTF">2016-01-12T21:05:54Z</dcterms:modified>
  <cp:category/>
  <cp:version/>
  <cp:contentType/>
  <cp:contentStatus/>
</cp:coreProperties>
</file>