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65" windowHeight="5850" tabRatio="931" activeTab="0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7 Annual" sheetId="7" r:id="rId7"/>
    <sheet name="Table 8 Annual" sheetId="8" r:id="rId8"/>
    <sheet name="Table 9 Annual" sheetId="9" r:id="rId9"/>
  </sheets>
  <externalReferences>
    <externalReference r:id="rId12"/>
    <externalReference r:id="rId13"/>
  </externalReferences>
  <definedNames>
    <definedName name="_10_">'[1]WGDIST'!#REF!</definedName>
    <definedName name="ALL">'[1]WGDIST'!$A$117:$G$141</definedName>
    <definedName name="_xlnm.Print_Area" localSheetId="0">'Table 1 Annual'!$A$1:$N$35</definedName>
    <definedName name="_xlnm.Print_Area" localSheetId="1">'Table 2 Annual'!$A$1:$K$35</definedName>
    <definedName name="_xlnm.Print_Area" localSheetId="2">'Table 3 Annual'!$A$1:$L$35</definedName>
    <definedName name="_xlnm.Print_Area" localSheetId="3">'Table 4 Annual'!$A$1:$N$29</definedName>
    <definedName name="_xlnm.Print_Area" localSheetId="4">'Table 5 Annual'!$A$1:$K$30</definedName>
    <definedName name="_xlnm.Print_Area" localSheetId="5">'Table 6 Annual'!$A$1:$K$29</definedName>
    <definedName name="_xlnm.Print_Area" localSheetId="8">'Table 9 Annual'!$A$1:$O$48</definedName>
  </definedNames>
  <calcPr fullCalcOnLoad="1"/>
</workbook>
</file>

<file path=xl/sharedStrings.xml><?xml version="1.0" encoding="utf-8"?>
<sst xmlns="http://schemas.openxmlformats.org/spreadsheetml/2006/main" count="433" uniqueCount="111">
  <si>
    <t>Total SSNs</t>
  </si>
  <si>
    <t>Count</t>
  </si>
  <si>
    <t>Percent</t>
  </si>
  <si>
    <t>Change</t>
  </si>
  <si>
    <t xml:space="preserve">Percent of </t>
  </si>
  <si>
    <t>Total</t>
  </si>
  <si>
    <t>Wages</t>
  </si>
  <si>
    <t>Total Wages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</si>
  <si>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</si>
  <si>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</si>
  <si>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</si>
  <si>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</si>
  <si>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</si>
  <si>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</si>
  <si>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</si>
  <si>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</si>
  <si>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</si>
  <si>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</si>
  <si>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Educational and Health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</si>
  <si>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</si>
  <si>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</si>
  <si>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</si>
  <si>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</si>
  <si>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</si>
  <si>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</si>
  <si>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</si>
  <si>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</si>
  <si>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</si>
  <si>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</si>
  <si>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</si>
  <si>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$8.00 - $8.99</t>
  </si>
  <si>
    <t>$9.00 - $9.99</t>
  </si>
  <si>
    <t>$10.00 - $14.99</t>
  </si>
  <si>
    <t>$15.00 - $19.99</t>
  </si>
  <si>
    <t>$50.00 or more</t>
  </si>
  <si>
    <t xml:space="preserve">            (3-digit NAICS)</t>
  </si>
  <si>
    <t>Percent in workforce one year ago</t>
  </si>
  <si>
    <t xml:space="preserve">     Percent in new primary industry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</si>
  <si>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</si>
  <si>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</si>
  <si>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</si>
  <si>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</si>
  <si>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</si>
  <si>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</si>
  <si>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</si>
  <si>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</si>
  <si>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State &amp; Local Government</t>
  </si>
  <si>
    <t>Source: Unemployment Insurance Wage Records</t>
  </si>
  <si>
    <t>Median Wage</t>
  </si>
  <si>
    <t>Under $8.00</t>
  </si>
  <si>
    <t xml:space="preserve">          - had not worked in Oregon since 1990</t>
  </si>
  <si>
    <t>Year-to-Year</t>
  </si>
  <si>
    <t>Three Jobs1</t>
  </si>
  <si>
    <r>
      <t>One Job</t>
    </r>
    <r>
      <rPr>
        <vertAlign val="superscript"/>
        <sz val="12"/>
        <rFont val="Arial"/>
        <family val="2"/>
      </rPr>
      <t>1</t>
    </r>
  </si>
  <si>
    <r>
      <t>Two Jobs</t>
    </r>
    <r>
      <rPr>
        <vertAlign val="superscript"/>
        <sz val="12"/>
        <rFont val="Arial"/>
        <family val="2"/>
      </rPr>
      <t>1</t>
    </r>
  </si>
  <si>
    <r>
      <t>Four or More Jobs</t>
    </r>
    <r>
      <rPr>
        <vertAlign val="superscript"/>
        <sz val="12"/>
        <rFont val="Arial"/>
        <family val="2"/>
      </rPr>
      <t>1</t>
    </r>
  </si>
  <si>
    <r>
      <t xml:space="preserve">          - returned to Oregon's workforce</t>
    </r>
    <r>
      <rPr>
        <vertAlign val="superscript"/>
        <sz val="12"/>
        <rFont val="Arial"/>
        <family val="2"/>
      </rPr>
      <t>2</t>
    </r>
  </si>
  <si>
    <r>
      <t xml:space="preserve">     Percent in same primary industry</t>
    </r>
    <r>
      <rPr>
        <vertAlign val="superscript"/>
        <sz val="12"/>
        <rFont val="Arial"/>
        <family val="2"/>
      </rPr>
      <t>3</t>
    </r>
  </si>
  <si>
    <r>
      <t>1</t>
    </r>
    <r>
      <rPr>
        <sz val="12"/>
        <rFont val="Arial"/>
        <family val="2"/>
      </rPr>
      <t>O</t>
    </r>
    <r>
      <rPr>
        <sz val="12"/>
        <rFont val="Arial"/>
        <family val="0"/>
      </rPr>
      <t>ne or more quarter's employment with an employer during the year.</t>
    </r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</si>
  <si>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</si>
  <si>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</si>
  <si>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</si>
  <si>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</si>
  <si>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</si>
  <si>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</si>
  <si>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</si>
  <si>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</si>
  <si>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</si>
  <si>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</si>
  <si>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</si>
  <si>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</si>
  <si>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</si>
  <si>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</si>
  <si>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r>
      <t>All</t>
    </r>
    <r>
      <rPr>
        <vertAlign val="superscript"/>
        <sz val="12"/>
        <rFont val="Arial"/>
        <family val="2"/>
      </rPr>
      <t>2</t>
    </r>
  </si>
  <si>
    <r>
      <t>All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</si>
  <si>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4</t>
    </r>
  </si>
  <si>
    <t>* Count of jobs, where a job is one or more quarter's employment with employer during year.</t>
  </si>
  <si>
    <t xml:space="preserve">   Individuals holding multiple jobs will be counted more than once.</t>
  </si>
  <si>
    <t>Hourly Wage</t>
  </si>
  <si>
    <t>N/A</t>
  </si>
  <si>
    <t>Quarterly age records meeting the following conditions have been excluded from this analysis:</t>
  </si>
  <si>
    <t>Yearly</t>
  </si>
  <si>
    <r>
      <t>Two or More Jobs</t>
    </r>
    <r>
      <rPr>
        <vertAlign val="superscript"/>
        <sz val="12"/>
        <rFont val="Arial"/>
        <family val="2"/>
      </rPr>
      <t>1</t>
    </r>
  </si>
  <si>
    <t>Table 1:  Oregon - Number of Jobs by Hourly Wage Level and Broad Industry - 2009*</t>
  </si>
  <si>
    <t xml:space="preserve">     wages &lt; $6.55/hr (Federal minimum wage) calculated for 1st &amp; 2nd quarter wages</t>
  </si>
  <si>
    <t xml:space="preserve">     wages &lt; $7.25/hr (Federal minimum wage) calculated for 3rd &amp; 4th quarter wages</t>
  </si>
  <si>
    <t>Table 2:  Oregon - Fraction of Jobs by Broad Industry by Hourly Wage Level - 2009*</t>
  </si>
  <si>
    <t>Table 3:  Oregon - Fraction of Jobs by Hourly Wage Level by Broad Industry - 2009*</t>
  </si>
  <si>
    <t>Table 4:  Oregon - Number of Jobs by Hourly Wage Level and Firm Size Class - 2009*</t>
  </si>
  <si>
    <t>Table 5:  Oregon - Fraction of Jobs by Firm Size Class by Hourly Wage Level - 2009*</t>
  </si>
  <si>
    <t>Table 6:  Oregon - Fraction of Jobs by Hourly Wage Level by Firm Size Class - 2009*</t>
  </si>
  <si>
    <t>Table 7:  Oregon - Unemployment Insurance Wage Record Summary Statistics, 2009</t>
  </si>
  <si>
    <t>Workers in Oregon's workforce in 2009 who:</t>
  </si>
  <si>
    <t>- did not work in Oregon in 2008</t>
  </si>
  <si>
    <r>
      <t>2</t>
    </r>
    <r>
      <rPr>
        <sz val="12"/>
        <rFont val="Arial"/>
        <family val="0"/>
      </rPr>
      <t>Did not work in Oregon in 2008, but have worked in Oregon at some point since 1990.</t>
    </r>
  </si>
  <si>
    <r>
      <t>3</t>
    </r>
    <r>
      <rPr>
        <sz val="12"/>
        <rFont val="Arial"/>
        <family val="0"/>
      </rPr>
      <t>Of SSNs who worked in Oregon in 2009.</t>
    </r>
  </si>
  <si>
    <t>Table 8:  Oregon - Annual Wages by Quintile and Hours Worked, 2009</t>
  </si>
  <si>
    <t>2009 Wages</t>
  </si>
  <si>
    <r>
      <t>3</t>
    </r>
    <r>
      <rPr>
        <sz val="12"/>
        <rFont val="Arial"/>
        <family val="0"/>
      </rPr>
      <t>999,980 SSNs</t>
    </r>
  </si>
  <si>
    <r>
      <t>4</t>
    </r>
    <r>
      <rPr>
        <sz val="12"/>
        <rFont val="Arial"/>
        <family val="2"/>
      </rPr>
      <t>765,920 SSNs</t>
    </r>
  </si>
  <si>
    <r>
      <t>2</t>
    </r>
    <r>
      <rPr>
        <sz val="12"/>
        <rFont val="Arial"/>
        <family val="0"/>
      </rPr>
      <t>1,322,170 SSNs</t>
    </r>
  </si>
  <si>
    <r>
      <t>1</t>
    </r>
    <r>
      <rPr>
        <sz val="12"/>
        <rFont val="Arial"/>
        <family val="2"/>
      </rPr>
      <t>1,950,862 SSNs</t>
    </r>
  </si>
  <si>
    <t>2009 Hourly Wages</t>
  </si>
  <si>
    <r>
      <t>1</t>
    </r>
    <r>
      <rPr>
        <sz val="12"/>
        <rFont val="Arial"/>
        <family val="2"/>
      </rPr>
      <t>1,909,967 SSNs</t>
    </r>
  </si>
  <si>
    <r>
      <t>All</t>
    </r>
    <r>
      <rPr>
        <vertAlign val="superscript"/>
        <sz val="12"/>
        <rFont val="Arial"/>
        <family val="2"/>
      </rPr>
      <t>2</t>
    </r>
  </si>
  <si>
    <r>
      <t>2</t>
    </r>
    <r>
      <rPr>
        <sz val="12"/>
        <rFont val="Arial"/>
        <family val="2"/>
      </rPr>
      <t>1,254,398 SSNs</t>
    </r>
  </si>
  <si>
    <r>
      <t>All</t>
    </r>
    <r>
      <rPr>
        <vertAlign val="superscript"/>
        <sz val="12"/>
        <rFont val="Arial"/>
        <family val="2"/>
      </rPr>
      <t>3</t>
    </r>
  </si>
  <si>
    <r>
      <t>3</t>
    </r>
    <r>
      <rPr>
        <sz val="12"/>
        <rFont val="Arial"/>
        <family val="2"/>
      </rPr>
      <t>972,596 SSNs</t>
    </r>
  </si>
  <si>
    <r>
      <t>All</t>
    </r>
    <r>
      <rPr>
        <vertAlign val="superscript"/>
        <sz val="12"/>
        <rFont val="Arial"/>
        <family val="2"/>
      </rPr>
      <t>4</t>
    </r>
  </si>
  <si>
    <r>
      <t>4</t>
    </r>
    <r>
      <rPr>
        <sz val="12"/>
        <rFont val="Arial"/>
        <family val="2"/>
      </rPr>
      <t>745,508</t>
    </r>
    <r>
      <rPr>
        <sz val="12"/>
        <rFont val="Arial"/>
        <family val="2"/>
      </rPr>
      <t xml:space="preserve"> SSNs</t>
    </r>
  </si>
  <si>
    <t>Table 9:  Oregon - Annual Hourly Wages by Quintile and Hours Worked, 2009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</si>
</sst>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2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4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74" fontId="0" fillId="0" borderId="0" xfId="42" applyNumberFormat="1" applyAlignment="1">
      <alignment/>
    </xf>
    <xf numFmtId="169" fontId="0" fillId="0" borderId="0" xfId="57" applyNumberFormat="1" applyAlignment="1">
      <alignment/>
    </xf>
    <xf numFmtId="174" fontId="0" fillId="0" borderId="10" xfId="42" applyNumberFormat="1" applyBorder="1" applyAlignment="1">
      <alignment horizontal="right"/>
    </xf>
    <xf numFmtId="169" fontId="0" fillId="0" borderId="10" xfId="57" applyNumberFormat="1" applyBorder="1" applyAlignment="1">
      <alignment horizontal="right"/>
    </xf>
    <xf numFmtId="174" fontId="0" fillId="0" borderId="0" xfId="42" applyNumberFormat="1" applyBorder="1" applyAlignment="1">
      <alignment horizontal="right"/>
    </xf>
    <xf numFmtId="169" fontId="0" fillId="0" borderId="0" xfId="57" applyNumberFormat="1" applyBorder="1" applyAlignment="1">
      <alignment horizontal="right"/>
    </xf>
    <xf numFmtId="174" fontId="0" fillId="0" borderId="11" xfId="42" applyNumberFormat="1" applyBorder="1" applyAlignment="1">
      <alignment horizontal="right"/>
    </xf>
    <xf numFmtId="169" fontId="0" fillId="0" borderId="11" xfId="57" applyNumberFormat="1" applyBorder="1" applyAlignment="1">
      <alignment horizontal="right"/>
    </xf>
    <xf numFmtId="44" fontId="0" fillId="0" borderId="0" xfId="44" applyNumberFormat="1" applyAlignment="1">
      <alignment/>
    </xf>
    <xf numFmtId="0" fontId="0" fillId="0" borderId="0" xfId="0" applyFill="1" applyAlignment="1">
      <alignment/>
    </xf>
    <xf numFmtId="174" fontId="0" fillId="0" borderId="0" xfId="42" applyNumberFormat="1" applyFill="1" applyAlignment="1">
      <alignment/>
    </xf>
    <xf numFmtId="44" fontId="0" fillId="0" borderId="0" xfId="44" applyNumberFormat="1" applyFill="1" applyAlignment="1">
      <alignment/>
    </xf>
    <xf numFmtId="169" fontId="0" fillId="0" borderId="0" xfId="57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44" applyNumberFormat="1" applyFill="1" applyBorder="1" applyAlignment="1">
      <alignment/>
    </xf>
    <xf numFmtId="0" fontId="2" fillId="0" borderId="0" xfId="0" applyFont="1" applyAlignment="1">
      <alignment/>
    </xf>
    <xf numFmtId="17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86" fontId="0" fillId="0" borderId="0" xfId="0" applyNumberFormat="1" applyAlignment="1">
      <alignment/>
    </xf>
    <xf numFmtId="37" fontId="0" fillId="0" borderId="0" xfId="44" applyNumberFormat="1" applyFill="1" applyAlignment="1">
      <alignment/>
    </xf>
    <xf numFmtId="167" fontId="0" fillId="0" borderId="0" xfId="57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169" fontId="0" fillId="0" borderId="13" xfId="57" applyNumberFormat="1" applyFill="1" applyBorder="1" applyAlignment="1">
      <alignment/>
    </xf>
    <xf numFmtId="44" fontId="0" fillId="0" borderId="10" xfId="44" applyNumberFormat="1" applyBorder="1" applyAlignment="1">
      <alignment horizontal="right"/>
    </xf>
    <xf numFmtId="44" fontId="0" fillId="0" borderId="0" xfId="44" applyNumberFormat="1" applyBorder="1" applyAlignment="1">
      <alignment horizontal="right"/>
    </xf>
    <xf numFmtId="44" fontId="0" fillId="0" borderId="11" xfId="44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2" fontId="0" fillId="0" borderId="0" xfId="44" applyNumberFormat="1" applyFill="1" applyAlignment="1">
      <alignment/>
    </xf>
    <xf numFmtId="169" fontId="0" fillId="0" borderId="16" xfId="57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3" fontId="0" fillId="0" borderId="0" xfId="42" applyNumberFormat="1" applyFill="1" applyBorder="1" applyAlignment="1">
      <alignment horizontal="right"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Fill="1" applyAlignment="1">
      <alignment/>
    </xf>
    <xf numFmtId="44" fontId="0" fillId="0" borderId="10" xfId="44" applyNumberFormat="1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 horizontal="center"/>
    </xf>
    <xf numFmtId="44" fontId="0" fillId="0" borderId="11" xfId="44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69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 horizontal="right"/>
    </xf>
    <xf numFmtId="2" fontId="0" fillId="0" borderId="0" xfId="44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0" fillId="35" borderId="0" xfId="0" applyNumberFormat="1" applyFill="1" applyAlignment="1">
      <alignment/>
    </xf>
    <xf numFmtId="186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 quotePrefix="1">
      <alignment/>
    </xf>
    <xf numFmtId="0" fontId="0" fillId="35" borderId="0" xfId="0" applyFill="1" applyAlignment="1">
      <alignment wrapText="1"/>
    </xf>
    <xf numFmtId="0" fontId="4" fillId="35" borderId="0" xfId="0" applyFont="1" applyFill="1" applyAlignment="1">
      <alignment/>
    </xf>
    <xf numFmtId="0" fontId="6" fillId="0" borderId="0" xfId="0" applyFont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6" fillId="35" borderId="0" xfId="0" applyFont="1" applyFill="1" applyAlignment="1" quotePrefix="1">
      <alignment horizontal="center"/>
    </xf>
    <xf numFmtId="0" fontId="6" fillId="35" borderId="0" xfId="0" applyFont="1" applyFill="1" applyAlignment="1" quotePrefix="1">
      <alignment horizontal="center"/>
    </xf>
    <xf numFmtId="0" fontId="6" fillId="0" borderId="0" xfId="0" applyFont="1" applyAlignment="1">
      <alignment horizontal="center"/>
    </xf>
    <xf numFmtId="169" fontId="4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left"/>
    </xf>
    <xf numFmtId="169" fontId="4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133350</xdr:rowOff>
    </xdr:from>
    <xdr:to>
      <xdr:col>9</xdr:col>
      <xdr:colOff>0</xdr:colOff>
      <xdr:row>6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63225" y="523875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raft%20annual%20stat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rly Wage Industry 2007"/>
      <sheetName val="Hrly Wage Ind 2006"/>
      <sheetName val="Hrly Wage Ind 2007"/>
      <sheetName val="Hrly Wage Ind 2008"/>
      <sheetName val="Hrly Wage Ind 2009"/>
      <sheetName val="Hrly Wage FmSz 2006"/>
      <sheetName val="Hrly Wage FmSz 2007"/>
      <sheetName val="Hrly Wage FmSz 2008"/>
      <sheetName val="Hrly Wage FmSz 2009"/>
      <sheetName val="Enhncd WY 2005"/>
      <sheetName val="Enhncd WY 2006"/>
      <sheetName val="Enhncd WY 2007"/>
      <sheetName val="Enhncd WY 2008"/>
      <sheetName val="Enhncd WY 2009"/>
      <sheetName val="Quintiles  2005"/>
      <sheetName val="Quintiles 2006"/>
      <sheetName val="Quintiles 2007"/>
      <sheetName val="Quintiles 2008"/>
      <sheetName val="Quintiles 2009"/>
      <sheetName val="Hrly Wage quintiles 2005"/>
      <sheetName val="Hrly Wage quintiles 2006"/>
      <sheetName val="Hrly Wage quintiles 2007"/>
      <sheetName val="Hrly Wage quintiles 2007 5.85"/>
      <sheetName val="Hrly Wage quintiles 2008"/>
      <sheetName val="Hrly Wage quintiles 2009"/>
      <sheetName val="med wage bd ind 2009"/>
      <sheetName val="job pie chart 2009 II"/>
      <sheetName val="Hourly wages chart"/>
      <sheetName val="comparisons"/>
    </sheetNames>
    <sheetDataSet>
      <sheetData sheetId="17">
        <row r="36">
          <cell r="C36">
            <v>26340.5</v>
          </cell>
          <cell r="D36">
            <v>35917.33</v>
          </cell>
          <cell r="E36">
            <v>47957.32</v>
          </cell>
          <cell r="F36">
            <v>69860.03</v>
          </cell>
        </row>
        <row r="37">
          <cell r="B37">
            <v>54158.72</v>
          </cell>
          <cell r="C37">
            <v>20751.52</v>
          </cell>
          <cell r="D37">
            <v>31087.91</v>
          </cell>
          <cell r="E37">
            <v>41506.55</v>
          </cell>
          <cell r="F37">
            <v>57517.75</v>
          </cell>
          <cell r="G37">
            <v>119929.7</v>
          </cell>
        </row>
        <row r="38">
          <cell r="B38">
            <v>41325.56</v>
          </cell>
          <cell r="C38">
            <v>21292.8</v>
          </cell>
          <cell r="D38">
            <v>31057.92</v>
          </cell>
          <cell r="E38">
            <v>41325.54</v>
          </cell>
          <cell r="F38">
            <v>56879.79</v>
          </cell>
          <cell r="G38">
            <v>93449.9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  <col min="12" max="12" width="1.88671875" style="0" customWidth="1"/>
    <col min="15" max="15" width="8.88671875" style="0" bestFit="1" customWidth="1"/>
  </cols>
  <sheetData>
    <row r="1" ht="15">
      <c r="A1" s="16"/>
    </row>
    <row r="2" spans="1:13" ht="15.75">
      <c r="A2" s="105" t="s">
        <v>83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4" spans="2:13" ht="15.75">
      <c r="B4" s="106" t="s">
        <v>78</v>
      </c>
      <c r="C4" s="106"/>
      <c r="D4" s="106"/>
      <c r="E4" s="106"/>
      <c r="F4" s="106"/>
      <c r="G4" s="106"/>
      <c r="H4" s="106"/>
      <c r="I4" s="106"/>
      <c r="J4" s="106"/>
      <c r="K4" s="106"/>
      <c r="L4" s="33"/>
      <c r="M4" s="33"/>
    </row>
    <row r="5" spans="2:13" ht="31.5">
      <c r="B5" s="34" t="s">
        <v>49</v>
      </c>
      <c r="C5" s="34" t="s">
        <v>30</v>
      </c>
      <c r="D5" s="34" t="s">
        <v>31</v>
      </c>
      <c r="E5" s="34" t="s">
        <v>32</v>
      </c>
      <c r="F5" s="34" t="s">
        <v>33</v>
      </c>
      <c r="G5" s="34" t="s">
        <v>42</v>
      </c>
      <c r="H5" s="34" t="s">
        <v>43</v>
      </c>
      <c r="I5" s="34" t="s">
        <v>44</v>
      </c>
      <c r="J5" s="34" t="s">
        <v>34</v>
      </c>
      <c r="K5" s="34" t="s">
        <v>5</v>
      </c>
      <c r="L5" s="35"/>
      <c r="M5" s="36" t="s">
        <v>48</v>
      </c>
    </row>
    <row r="6" spans="1:16" ht="15">
      <c r="A6" t="s">
        <v>22</v>
      </c>
      <c r="B6" s="51">
        <v>23472</v>
      </c>
      <c r="C6" s="51">
        <v>351522</v>
      </c>
      <c r="D6" s="51">
        <v>215950</v>
      </c>
      <c r="E6" s="99">
        <v>607684</v>
      </c>
      <c r="F6" s="99">
        <v>377916</v>
      </c>
      <c r="G6" s="99">
        <v>380761</v>
      </c>
      <c r="H6" s="99">
        <v>197447</v>
      </c>
      <c r="I6" s="99">
        <v>104720</v>
      </c>
      <c r="J6" s="99">
        <v>139024</v>
      </c>
      <c r="K6" s="99">
        <v>2398496</v>
      </c>
      <c r="L6" s="99"/>
      <c r="M6" s="100">
        <v>15</v>
      </c>
      <c r="O6" s="73"/>
      <c r="P6" s="73"/>
    </row>
    <row r="7" spans="2:13" ht="15">
      <c r="B7" s="51"/>
      <c r="C7" s="51"/>
      <c r="D7" s="51"/>
      <c r="E7" s="99"/>
      <c r="F7" s="99"/>
      <c r="G7" s="99"/>
      <c r="H7" s="99"/>
      <c r="I7" s="99"/>
      <c r="J7" s="99"/>
      <c r="K7" s="99"/>
      <c r="L7" s="99"/>
      <c r="M7" s="100"/>
    </row>
    <row r="8" spans="1:16" ht="15">
      <c r="A8" t="s">
        <v>10</v>
      </c>
      <c r="B8" s="51">
        <v>1729</v>
      </c>
      <c r="C8" s="51">
        <v>37687</v>
      </c>
      <c r="D8" s="51">
        <v>16573</v>
      </c>
      <c r="E8" s="99">
        <v>35515</v>
      </c>
      <c r="F8" s="99">
        <v>17050</v>
      </c>
      <c r="G8" s="99">
        <v>9700</v>
      </c>
      <c r="H8" s="99">
        <v>2911</v>
      </c>
      <c r="I8" s="99">
        <v>1051</v>
      </c>
      <c r="J8" s="99">
        <v>1485</v>
      </c>
      <c r="K8" s="99">
        <v>123701</v>
      </c>
      <c r="L8" s="99"/>
      <c r="M8" s="100">
        <v>10.41</v>
      </c>
      <c r="O8" s="73"/>
      <c r="P8" s="73"/>
    </row>
    <row r="9" spans="1:16" ht="15">
      <c r="A9" t="s">
        <v>11</v>
      </c>
      <c r="B9" s="51">
        <v>387</v>
      </c>
      <c r="C9" s="51">
        <v>2727</v>
      </c>
      <c r="D9" s="51">
        <v>3911</v>
      </c>
      <c r="E9" s="99">
        <v>25865</v>
      </c>
      <c r="F9" s="99">
        <v>25698</v>
      </c>
      <c r="G9" s="99">
        <v>33501</v>
      </c>
      <c r="H9" s="99">
        <v>25713</v>
      </c>
      <c r="I9" s="99">
        <v>7525</v>
      </c>
      <c r="J9" s="99">
        <v>5551</v>
      </c>
      <c r="K9" s="99">
        <v>130878</v>
      </c>
      <c r="L9" s="99"/>
      <c r="M9" s="100">
        <v>21.57</v>
      </c>
      <c r="O9" s="73"/>
      <c r="P9" s="73"/>
    </row>
    <row r="10" spans="1:16" ht="15">
      <c r="A10" t="s">
        <v>12</v>
      </c>
      <c r="B10" s="51">
        <v>846</v>
      </c>
      <c r="C10" s="51">
        <v>12532</v>
      </c>
      <c r="D10" s="51">
        <v>12871</v>
      </c>
      <c r="E10" s="99">
        <v>49337</v>
      </c>
      <c r="F10" s="99">
        <v>43557</v>
      </c>
      <c r="G10" s="99">
        <v>47712</v>
      </c>
      <c r="H10" s="99">
        <v>21893</v>
      </c>
      <c r="I10" s="99">
        <v>11954</v>
      </c>
      <c r="J10" s="99">
        <v>21874</v>
      </c>
      <c r="K10" s="99">
        <v>222576</v>
      </c>
      <c r="L10" s="99"/>
      <c r="M10" s="100">
        <v>18.99</v>
      </c>
      <c r="O10" s="73"/>
      <c r="P10" s="73"/>
    </row>
    <row r="11" spans="1:16" ht="15">
      <c r="A11" t="s">
        <v>13</v>
      </c>
      <c r="B11" s="51">
        <v>446</v>
      </c>
      <c r="C11" s="51">
        <v>5917</v>
      </c>
      <c r="D11" s="51">
        <v>4829</v>
      </c>
      <c r="E11" s="99">
        <v>20617</v>
      </c>
      <c r="F11" s="99">
        <v>18277</v>
      </c>
      <c r="G11" s="99">
        <v>21699</v>
      </c>
      <c r="H11" s="99">
        <v>9484</v>
      </c>
      <c r="I11" s="99">
        <v>5907</v>
      </c>
      <c r="J11" s="99">
        <v>12204</v>
      </c>
      <c r="K11" s="99">
        <v>99380</v>
      </c>
      <c r="L11" s="99"/>
      <c r="M11" s="100">
        <v>19.88</v>
      </c>
      <c r="O11" s="73"/>
      <c r="P11" s="73"/>
    </row>
    <row r="12" spans="1:16" ht="15">
      <c r="A12" t="s">
        <v>14</v>
      </c>
      <c r="B12" s="51">
        <v>6485</v>
      </c>
      <c r="C12" s="51">
        <v>73644</v>
      </c>
      <c r="D12" s="51">
        <v>42275</v>
      </c>
      <c r="E12" s="99">
        <v>88008</v>
      </c>
      <c r="F12" s="99">
        <v>37466</v>
      </c>
      <c r="G12" s="99">
        <v>23690</v>
      </c>
      <c r="H12" s="99">
        <v>6541</v>
      </c>
      <c r="I12" s="99">
        <v>3100</v>
      </c>
      <c r="J12" s="99">
        <v>5923</v>
      </c>
      <c r="K12" s="99">
        <v>287132</v>
      </c>
      <c r="L12" s="99"/>
      <c r="M12" s="100">
        <v>10.75</v>
      </c>
      <c r="O12" s="73"/>
      <c r="P12" s="73"/>
    </row>
    <row r="13" spans="1:16" ht="15">
      <c r="A13" t="s">
        <v>21</v>
      </c>
      <c r="B13" s="51">
        <v>490</v>
      </c>
      <c r="C13" s="51">
        <v>3220</v>
      </c>
      <c r="D13" s="51">
        <v>3565</v>
      </c>
      <c r="E13" s="99">
        <v>17280</v>
      </c>
      <c r="F13" s="99">
        <v>14302</v>
      </c>
      <c r="G13" s="99">
        <v>14497</v>
      </c>
      <c r="H13" s="99">
        <v>7045</v>
      </c>
      <c r="I13" s="99">
        <v>3776</v>
      </c>
      <c r="J13" s="99">
        <v>4862</v>
      </c>
      <c r="K13" s="99">
        <v>69037</v>
      </c>
      <c r="L13" s="99"/>
      <c r="M13" s="100">
        <v>18.29</v>
      </c>
      <c r="O13" s="73"/>
      <c r="P13" s="73"/>
    </row>
    <row r="14" spans="1:16" ht="15">
      <c r="A14" t="s">
        <v>15</v>
      </c>
      <c r="B14" s="51">
        <v>234</v>
      </c>
      <c r="C14" s="51">
        <v>3525</v>
      </c>
      <c r="D14" s="51">
        <v>2180</v>
      </c>
      <c r="E14" s="99">
        <v>7127</v>
      </c>
      <c r="F14" s="99">
        <v>6101</v>
      </c>
      <c r="G14" s="99">
        <v>8810</v>
      </c>
      <c r="H14" s="99">
        <v>6369</v>
      </c>
      <c r="I14" s="99">
        <v>4273</v>
      </c>
      <c r="J14" s="99">
        <v>7215</v>
      </c>
      <c r="K14" s="99">
        <v>45834</v>
      </c>
      <c r="L14" s="99"/>
      <c r="M14" s="100">
        <v>23.74</v>
      </c>
      <c r="O14" s="73"/>
      <c r="P14" s="73"/>
    </row>
    <row r="15" spans="1:16" ht="15">
      <c r="A15" t="s">
        <v>16</v>
      </c>
      <c r="B15" s="51">
        <v>707</v>
      </c>
      <c r="C15" s="51">
        <v>6430</v>
      </c>
      <c r="D15" s="51">
        <v>5783</v>
      </c>
      <c r="E15" s="99">
        <v>30213</v>
      </c>
      <c r="F15" s="99">
        <v>22116</v>
      </c>
      <c r="G15" s="99">
        <v>22514</v>
      </c>
      <c r="H15" s="99">
        <v>10467</v>
      </c>
      <c r="I15" s="99">
        <v>5666</v>
      </c>
      <c r="J15" s="99">
        <v>10122</v>
      </c>
      <c r="K15" s="99">
        <v>114018</v>
      </c>
      <c r="L15" s="99"/>
      <c r="M15" s="100">
        <v>17.9</v>
      </c>
      <c r="O15" s="73"/>
      <c r="P15" s="73"/>
    </row>
    <row r="16" spans="1:16" ht="15">
      <c r="A16" t="s">
        <v>17</v>
      </c>
      <c r="B16" s="51">
        <v>1927</v>
      </c>
      <c r="C16" s="51">
        <v>37572</v>
      </c>
      <c r="D16" s="51">
        <v>36171</v>
      </c>
      <c r="E16" s="99">
        <v>84226</v>
      </c>
      <c r="F16" s="99">
        <v>37088</v>
      </c>
      <c r="G16" s="99">
        <v>41383</v>
      </c>
      <c r="H16" s="99">
        <v>20456</v>
      </c>
      <c r="I16" s="99">
        <v>11353</v>
      </c>
      <c r="J16" s="99">
        <v>18769</v>
      </c>
      <c r="K16" s="99">
        <v>288945</v>
      </c>
      <c r="L16" s="99"/>
      <c r="M16" s="100">
        <v>13.56</v>
      </c>
      <c r="O16" s="73"/>
      <c r="P16" s="73"/>
    </row>
    <row r="17" spans="1:16" ht="15">
      <c r="A17" t="s">
        <v>18</v>
      </c>
      <c r="B17" s="51">
        <v>1922</v>
      </c>
      <c r="C17" s="51">
        <v>24269</v>
      </c>
      <c r="D17" s="51">
        <v>26555</v>
      </c>
      <c r="E17" s="99">
        <v>83100</v>
      </c>
      <c r="F17" s="99">
        <v>53658</v>
      </c>
      <c r="G17" s="99">
        <v>48916</v>
      </c>
      <c r="H17" s="99">
        <v>28818</v>
      </c>
      <c r="I17" s="99">
        <v>19455</v>
      </c>
      <c r="J17" s="99">
        <v>25038</v>
      </c>
      <c r="K17" s="99">
        <v>311731</v>
      </c>
      <c r="L17" s="99"/>
      <c r="M17" s="100">
        <v>16.49</v>
      </c>
      <c r="O17" s="73"/>
      <c r="P17" s="73"/>
    </row>
    <row r="18" spans="1:16" ht="15">
      <c r="A18" t="s">
        <v>19</v>
      </c>
      <c r="B18" s="51">
        <v>4803</v>
      </c>
      <c r="C18" s="51">
        <v>118170</v>
      </c>
      <c r="D18" s="51">
        <v>40096</v>
      </c>
      <c r="E18" s="99">
        <v>70246</v>
      </c>
      <c r="F18" s="99">
        <v>26071</v>
      </c>
      <c r="G18" s="99">
        <v>16701</v>
      </c>
      <c r="H18" s="99">
        <v>3374</v>
      </c>
      <c r="I18" s="99">
        <v>1240</v>
      </c>
      <c r="J18" s="99">
        <v>2758</v>
      </c>
      <c r="K18" s="99">
        <v>283459</v>
      </c>
      <c r="L18" s="99"/>
      <c r="M18" s="100">
        <v>9.38</v>
      </c>
      <c r="O18" s="73"/>
      <c r="P18" s="73"/>
    </row>
    <row r="19" spans="1:16" ht="15">
      <c r="A19" t="s">
        <v>20</v>
      </c>
      <c r="B19" s="51">
        <v>1547</v>
      </c>
      <c r="C19" s="51">
        <v>12883</v>
      </c>
      <c r="D19" s="51">
        <v>9365</v>
      </c>
      <c r="E19" s="99">
        <v>28902</v>
      </c>
      <c r="F19" s="99">
        <v>13832</v>
      </c>
      <c r="G19" s="99">
        <v>13180</v>
      </c>
      <c r="H19" s="99">
        <v>4787</v>
      </c>
      <c r="I19" s="99">
        <v>1904</v>
      </c>
      <c r="J19" s="99">
        <v>2758</v>
      </c>
      <c r="K19" s="99">
        <v>89158</v>
      </c>
      <c r="L19" s="99"/>
      <c r="M19" s="100">
        <v>12.95</v>
      </c>
      <c r="O19" s="73"/>
      <c r="P19" s="73"/>
    </row>
    <row r="20" spans="1:16" ht="15">
      <c r="A20" t="s">
        <v>46</v>
      </c>
      <c r="B20" s="51">
        <v>1926</v>
      </c>
      <c r="C20" s="51">
        <v>12635</v>
      </c>
      <c r="D20" s="51">
        <v>11608</v>
      </c>
      <c r="E20" s="99">
        <v>66705</v>
      </c>
      <c r="F20" s="99">
        <v>62355</v>
      </c>
      <c r="G20" s="99">
        <v>78135</v>
      </c>
      <c r="H20" s="99">
        <v>49377</v>
      </c>
      <c r="I20" s="99">
        <v>27410</v>
      </c>
      <c r="J20" s="99">
        <v>20217</v>
      </c>
      <c r="K20" s="99">
        <v>330368</v>
      </c>
      <c r="L20" s="99"/>
      <c r="M20" s="100">
        <v>21.02</v>
      </c>
      <c r="O20" s="73"/>
      <c r="P20" s="73"/>
    </row>
    <row r="21" spans="1:16" ht="15">
      <c r="A21" t="s">
        <v>45</v>
      </c>
      <c r="B21" s="51">
        <v>22</v>
      </c>
      <c r="C21" s="51">
        <v>280</v>
      </c>
      <c r="D21" s="51">
        <v>160</v>
      </c>
      <c r="E21" s="99">
        <v>534</v>
      </c>
      <c r="F21" s="99">
        <v>337</v>
      </c>
      <c r="G21" s="99">
        <v>317</v>
      </c>
      <c r="H21" s="99">
        <v>209</v>
      </c>
      <c r="I21" s="99">
        <v>104</v>
      </c>
      <c r="J21" s="99">
        <v>244</v>
      </c>
      <c r="K21" s="99">
        <v>2207</v>
      </c>
      <c r="L21" s="99"/>
      <c r="M21" s="100">
        <v>15.89</v>
      </c>
      <c r="O21" s="73"/>
      <c r="P21" s="73"/>
    </row>
    <row r="22" spans="2:13" ht="15">
      <c r="B22" s="51"/>
      <c r="C22" s="51"/>
      <c r="D22" s="51"/>
      <c r="E22" s="51"/>
      <c r="F22" s="51"/>
      <c r="G22" s="51"/>
      <c r="H22" s="51"/>
      <c r="I22" s="51">
        <v>2008</v>
      </c>
      <c r="J22" s="51"/>
      <c r="K22" s="51"/>
      <c r="L22" s="51"/>
      <c r="M22" s="16"/>
    </row>
    <row r="23" spans="1:8" ht="15">
      <c r="A23" t="s">
        <v>76</v>
      </c>
      <c r="H23" s="74"/>
    </row>
    <row r="24" spans="1:10" ht="15">
      <c r="A24" t="s">
        <v>77</v>
      </c>
      <c r="H24" s="73"/>
      <c r="J24" s="75"/>
    </row>
    <row r="25" spans="8:10" ht="15">
      <c r="H25" s="73"/>
      <c r="J25" s="75"/>
    </row>
    <row r="26" spans="1:10" ht="15">
      <c r="A26" t="s">
        <v>41</v>
      </c>
      <c r="H26" s="73"/>
      <c r="J26" s="75"/>
    </row>
    <row r="27" spans="1:10" ht="15">
      <c r="A27" t="s">
        <v>38</v>
      </c>
      <c r="H27" s="73"/>
      <c r="J27" s="75"/>
    </row>
    <row r="28" spans="1:10" ht="15">
      <c r="A28" t="s">
        <v>39</v>
      </c>
      <c r="H28" s="73"/>
      <c r="J28" s="75"/>
    </row>
    <row r="29" spans="1:10" ht="15">
      <c r="A29" t="s">
        <v>84</v>
      </c>
      <c r="H29" s="73"/>
      <c r="J29" s="75"/>
    </row>
    <row r="30" spans="1:10" ht="15">
      <c r="A30" t="s">
        <v>85</v>
      </c>
      <c r="H30" s="73"/>
      <c r="J30" s="75"/>
    </row>
    <row r="31" spans="1:10" ht="15">
      <c r="A31" t="s">
        <v>40</v>
      </c>
      <c r="H31" s="73"/>
      <c r="J31" s="75"/>
    </row>
    <row r="32" spans="8:10" ht="15">
      <c r="H32" s="73"/>
      <c r="J32" s="75"/>
    </row>
    <row r="33" spans="8:10" ht="15">
      <c r="H33" s="73"/>
      <c r="J33" s="75"/>
    </row>
    <row r="34" spans="1:10" ht="15">
      <c r="A34" s="22" t="s">
        <v>47</v>
      </c>
      <c r="H34" s="99"/>
      <c r="J34" s="75"/>
    </row>
    <row r="35" spans="8:10" ht="15">
      <c r="H35" s="73"/>
      <c r="J35" s="75"/>
    </row>
    <row r="36" spans="8:10" ht="15">
      <c r="H36" s="73"/>
      <c r="J36" s="75"/>
    </row>
    <row r="37" spans="8:10" ht="15">
      <c r="H37" s="73"/>
      <c r="J37" s="75"/>
    </row>
  </sheetData>
  <sheetProtection/>
  <mergeCells count="2">
    <mergeCell ref="A2:M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4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6"/>
    </row>
    <row r="2" spans="1:11" ht="15.75">
      <c r="A2" s="105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4" spans="2:11" ht="15.75">
      <c r="B4" s="106" t="s">
        <v>78</v>
      </c>
      <c r="C4" s="106"/>
      <c r="D4" s="106"/>
      <c r="E4" s="106"/>
      <c r="F4" s="106"/>
      <c r="G4" s="106"/>
      <c r="H4" s="106"/>
      <c r="I4" s="106"/>
      <c r="J4" s="106"/>
      <c r="K4" s="106"/>
    </row>
    <row r="5" spans="2:11" ht="31.5">
      <c r="B5" s="34" t="s">
        <v>49</v>
      </c>
      <c r="C5" s="34" t="s">
        <v>30</v>
      </c>
      <c r="D5" s="34" t="s">
        <v>31</v>
      </c>
      <c r="E5" s="34" t="s">
        <v>32</v>
      </c>
      <c r="F5" s="34" t="s">
        <v>33</v>
      </c>
      <c r="G5" s="34" t="s">
        <v>42</v>
      </c>
      <c r="H5" s="34" t="s">
        <v>43</v>
      </c>
      <c r="I5" s="34" t="s">
        <v>44</v>
      </c>
      <c r="J5" s="34" t="s">
        <v>34</v>
      </c>
      <c r="K5" s="34" t="s">
        <v>5</v>
      </c>
    </row>
    <row r="6" spans="1:11" ht="15">
      <c r="A6" t="s">
        <v>22</v>
      </c>
      <c r="B6" s="69">
        <f>'Table 1 Annual'!B6/'Table 1 Annual'!$K6</f>
        <v>0.009786132643123023</v>
      </c>
      <c r="C6" s="69">
        <f>'Table 1 Annual'!C6/'Table 1 Annual'!$K6</f>
        <v>0.14655934385548278</v>
      </c>
      <c r="D6" s="69">
        <f>'Table 1 Annual'!D6/'Table 1 Annual'!$K6</f>
        <v>0.0900355889690873</v>
      </c>
      <c r="E6" s="69">
        <f>'Table 1 Annual'!E6/'Table 1 Annual'!$K6</f>
        <v>0.2533604392085707</v>
      </c>
      <c r="F6" s="69">
        <f>'Table 1 Annual'!F6/'Table 1 Annual'!$K6</f>
        <v>0.15756373994369804</v>
      </c>
      <c r="G6" s="69">
        <f>'Table 1 Annual'!G6/'Table 1 Annual'!$K6</f>
        <v>0.15874989993729405</v>
      </c>
      <c r="H6" s="69">
        <f>'Table 1 Annual'!H6/'Table 1 Annual'!$K6</f>
        <v>0.08232117126732752</v>
      </c>
      <c r="I6" s="69">
        <f>'Table 1 Annual'!I6/'Table 1 Annual'!$K6</f>
        <v>0.04366069403492855</v>
      </c>
      <c r="J6" s="69">
        <f>'Table 1 Annual'!J6/'Table 1 Annual'!$K6</f>
        <v>0.05796299014048804</v>
      </c>
      <c r="K6" s="69">
        <f>'Table 1 Annual'!K6/'Table 1 Annual'!$K6</f>
        <v>1</v>
      </c>
    </row>
    <row r="7" spans="2:11" ht="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3" ht="15">
      <c r="A8" t="s">
        <v>10</v>
      </c>
      <c r="B8" s="69">
        <f>'Table 1 Annual'!B8/'Table 1 Annual'!$K8</f>
        <v>0.013977251598612784</v>
      </c>
      <c r="C8" s="69">
        <f>'Table 1 Annual'!C8/'Table 1 Annual'!$K8</f>
        <v>0.3046620480028456</v>
      </c>
      <c r="D8" s="69">
        <f>'Table 1 Annual'!D8/'Table 1 Annual'!$K8</f>
        <v>0.13397628151753016</v>
      </c>
      <c r="E8" s="69">
        <f>'Table 1 Annual'!E8/'Table 1 Annual'!$K8</f>
        <v>0.28710358040759576</v>
      </c>
      <c r="F8" s="69">
        <f>'Table 1 Annual'!F8/'Table 1 Annual'!$K8</f>
        <v>0.13783235382090686</v>
      </c>
      <c r="G8" s="69">
        <f>'Table 1 Annual'!G8/'Table 1 Annual'!$K8</f>
        <v>0.07841488751101446</v>
      </c>
      <c r="H8" s="69">
        <f>'Table 1 Annual'!H8/'Table 1 Annual'!$K8</f>
        <v>0.023532550262326094</v>
      </c>
      <c r="I8" s="69">
        <f>'Table 1 Annual'!I8/'Table 1 Annual'!$K8</f>
        <v>0.008496293481863525</v>
      </c>
      <c r="J8" s="69">
        <f>'Table 1 Annual'!J8/'Table 1 Annual'!$K8</f>
        <v>0.012004753397304791</v>
      </c>
      <c r="K8" s="69">
        <f>'Table 1 Annual'!K8/'Table 1 Annual'!$K8</f>
        <v>1</v>
      </c>
      <c r="M8" s="25"/>
    </row>
    <row r="9" spans="1:13" ht="15">
      <c r="A9" t="s">
        <v>11</v>
      </c>
      <c r="B9" s="69">
        <f>'Table 1 Annual'!B9/'Table 1 Annual'!$K9</f>
        <v>0.002956952276165589</v>
      </c>
      <c r="C9" s="69">
        <f>'Table 1 Annual'!C9/'Table 1 Annual'!$K9</f>
        <v>0.020836198597166827</v>
      </c>
      <c r="D9" s="69">
        <f>'Table 1 Annual'!D9/'Table 1 Annual'!$K9</f>
        <v>0.029882791607451213</v>
      </c>
      <c r="E9" s="69">
        <f>'Table 1 Annual'!E9/'Table 1 Annual'!$K9</f>
        <v>0.19762679747551154</v>
      </c>
      <c r="F9" s="69">
        <f>'Table 1 Annual'!F9/'Table 1 Annual'!$K9</f>
        <v>0.1963507999816623</v>
      </c>
      <c r="G9" s="69">
        <f>'Table 1 Annual'!G9/'Table 1 Annual'!$K9</f>
        <v>0.25597120982900107</v>
      </c>
      <c r="H9" s="69">
        <f>'Table 1 Annual'!H9/'Table 1 Annual'!$K9</f>
        <v>0.19646541053500205</v>
      </c>
      <c r="I9" s="69">
        <f>'Table 1 Annual'!I9/'Table 1 Annual'!$K9</f>
        <v>0.057496294258775345</v>
      </c>
      <c r="J9" s="69">
        <f>'Table 1 Annual'!J9/'Table 1 Annual'!$K9</f>
        <v>0.042413545439264046</v>
      </c>
      <c r="K9" s="69">
        <f>'Table 1 Annual'!K9/'Table 1 Annual'!$K9</f>
        <v>1</v>
      </c>
      <c r="M9" s="25"/>
    </row>
    <row r="10" spans="1:13" ht="15">
      <c r="A10" t="s">
        <v>12</v>
      </c>
      <c r="B10" s="69">
        <f>'Table 1 Annual'!B10/'Table 1 Annual'!$K10</f>
        <v>0.0038009488893681258</v>
      </c>
      <c r="C10" s="69">
        <f>'Table 1 Annual'!C10/'Table 1 Annual'!$K10</f>
        <v>0.05630436345338222</v>
      </c>
      <c r="D10" s="69">
        <f>'Table 1 Annual'!D10/'Table 1 Annual'!$K10</f>
        <v>0.057827438717561644</v>
      </c>
      <c r="E10" s="69">
        <f>'Table 1 Annual'!E10/'Table 1 Annual'!$K10</f>
        <v>0.22166361153044353</v>
      </c>
      <c r="F10" s="69">
        <f>'Table 1 Annual'!F10/'Table 1 Annual'!$K10</f>
        <v>0.19569495363381498</v>
      </c>
      <c r="G10" s="69">
        <f>'Table 1 Annual'!G10/'Table 1 Annual'!$K10</f>
        <v>0.2143627345266336</v>
      </c>
      <c r="H10" s="69">
        <f>'Table 1 Annual'!H10/'Table 1 Annual'!$K10</f>
        <v>0.0983619078427144</v>
      </c>
      <c r="I10" s="69">
        <f>'Table 1 Annual'!I10/'Table 1 Annual'!$K10</f>
        <v>0.05370749766371936</v>
      </c>
      <c r="J10" s="69">
        <f>'Table 1 Annual'!J10/'Table 1 Annual'!$K10</f>
        <v>0.09827654374236217</v>
      </c>
      <c r="K10" s="69">
        <f>'Table 1 Annual'!K10/'Table 1 Annual'!$K10</f>
        <v>1</v>
      </c>
      <c r="M10" s="25"/>
    </row>
    <row r="11" spans="1:13" ht="15">
      <c r="A11" t="s">
        <v>13</v>
      </c>
      <c r="B11" s="69">
        <f>'Table 1 Annual'!B11/'Table 1 Annual'!$K11</f>
        <v>0.00448782451197424</v>
      </c>
      <c r="C11" s="69">
        <f>'Table 1 Annual'!C11/'Table 1 Annual'!$K11</f>
        <v>0.059539142684644795</v>
      </c>
      <c r="D11" s="69">
        <f>'Table 1 Annual'!D11/'Table 1 Annual'!$K11</f>
        <v>0.04859126584825921</v>
      </c>
      <c r="E11" s="69">
        <f>'Table 1 Annual'!E11/'Table 1 Annual'!$K11</f>
        <v>0.20745622861742805</v>
      </c>
      <c r="F11" s="69">
        <f>'Table 1 Annual'!F11/'Table 1 Annual'!$K11</f>
        <v>0.1839102435097605</v>
      </c>
      <c r="G11" s="69">
        <f>'Table 1 Annual'!G11/'Table 1 Annual'!$K11</f>
        <v>0.21834373113302474</v>
      </c>
      <c r="H11" s="69">
        <f>'Table 1 Annual'!H11/'Table 1 Annual'!$K11</f>
        <v>0.09543167639364057</v>
      </c>
      <c r="I11" s="69">
        <f>'Table 1 Annual'!I11/'Table 1 Annual'!$K11</f>
        <v>0.05943851881666331</v>
      </c>
      <c r="J11" s="69">
        <f>'Table 1 Annual'!J11/'Table 1 Annual'!$K11</f>
        <v>0.12280136848460455</v>
      </c>
      <c r="K11" s="69">
        <f>'Table 1 Annual'!K11/'Table 1 Annual'!$K11</f>
        <v>1</v>
      </c>
      <c r="M11" s="25"/>
    </row>
    <row r="12" spans="1:13" ht="15">
      <c r="A12" t="s">
        <v>14</v>
      </c>
      <c r="B12" s="69">
        <f>'Table 1 Annual'!B12/'Table 1 Annual'!$K12</f>
        <v>0.02258543109092682</v>
      </c>
      <c r="C12" s="69">
        <f>'Table 1 Annual'!C12/'Table 1 Annual'!$K12</f>
        <v>0.25648133959293984</v>
      </c>
      <c r="D12" s="69">
        <f>'Table 1 Annual'!D12/'Table 1 Annual'!$K12</f>
        <v>0.14723193513784602</v>
      </c>
      <c r="E12" s="69">
        <f>'Table 1 Annual'!E12/'Table 1 Annual'!$K12</f>
        <v>0.3065071117116866</v>
      </c>
      <c r="F12" s="69">
        <f>'Table 1 Annual'!F12/'Table 1 Annual'!$K12</f>
        <v>0.13048354067118956</v>
      </c>
      <c r="G12" s="69">
        <f>'Table 1 Annual'!G12/'Table 1 Annual'!$K12</f>
        <v>0.0825056071771868</v>
      </c>
      <c r="H12" s="69">
        <f>'Table 1 Annual'!H12/'Table 1 Annual'!$K12</f>
        <v>0.022780463340902442</v>
      </c>
      <c r="I12" s="69">
        <f>'Table 1 Annual'!I12/'Table 1 Annual'!$K12</f>
        <v>0.010796428123650446</v>
      </c>
      <c r="J12" s="69">
        <f>'Table 1 Annual'!J12/'Table 1 Annual'!$K12</f>
        <v>0.020628143153671483</v>
      </c>
      <c r="K12" s="69">
        <f>'Table 1 Annual'!K12/'Table 1 Annual'!$K12</f>
        <v>1</v>
      </c>
      <c r="M12" s="25"/>
    </row>
    <row r="13" spans="1:13" ht="15">
      <c r="A13" t="s">
        <v>21</v>
      </c>
      <c r="B13" s="69">
        <f>'Table 1 Annual'!B13/'Table 1 Annual'!$K13</f>
        <v>0.007097643292727088</v>
      </c>
      <c r="C13" s="69">
        <f>'Table 1 Annual'!C13/'Table 1 Annual'!$K13</f>
        <v>0.04664165592363515</v>
      </c>
      <c r="D13" s="69">
        <f>'Table 1 Annual'!D13/'Table 1 Annual'!$K13</f>
        <v>0.05163897620116749</v>
      </c>
      <c r="E13" s="69">
        <f>'Table 1 Annual'!E13/'Table 1 Annual'!$K13</f>
        <v>0.2503005634659675</v>
      </c>
      <c r="F13" s="69">
        <f>'Table 1 Annual'!F13/'Table 1 Annual'!$K13</f>
        <v>0.20716427422976086</v>
      </c>
      <c r="G13" s="69">
        <f>'Table 1 Annual'!G13/'Table 1 Annual'!$K13</f>
        <v>0.20998884656054</v>
      </c>
      <c r="H13" s="69">
        <f>'Table 1 Annual'!H13/'Table 1 Annual'!$K13</f>
        <v>0.1020467285658415</v>
      </c>
      <c r="I13" s="69">
        <f>'Table 1 Annual'!I13/'Table 1 Annual'!$K13</f>
        <v>0.05469530831293364</v>
      </c>
      <c r="J13" s="69">
        <f>'Table 1 Annual'!J13/'Table 1 Annual'!$K13</f>
        <v>0.07042600344742674</v>
      </c>
      <c r="K13" s="69">
        <f>'Table 1 Annual'!K13/'Table 1 Annual'!$K13</f>
        <v>1</v>
      </c>
      <c r="M13" s="25"/>
    </row>
    <row r="14" spans="1:13" ht="15">
      <c r="A14" t="s">
        <v>15</v>
      </c>
      <c r="B14" s="69">
        <f>'Table 1 Annual'!B14/'Table 1 Annual'!$K14</f>
        <v>0.005105380285377667</v>
      </c>
      <c r="C14" s="69">
        <f>'Table 1 Annual'!C14/'Table 1 Annual'!$K14</f>
        <v>0.0769079722476764</v>
      </c>
      <c r="D14" s="69">
        <f>'Table 1 Annual'!D14/'Table 1 Annual'!$K14</f>
        <v>0.04756294453898852</v>
      </c>
      <c r="E14" s="69">
        <f>'Table 1 Annual'!E14/'Table 1 Annual'!$K14</f>
        <v>0.1554959200593446</v>
      </c>
      <c r="F14" s="69">
        <f>'Table 1 Annual'!F14/'Table 1 Annual'!$K14</f>
        <v>0.1331107911157656</v>
      </c>
      <c r="G14" s="69">
        <f>'Table 1 Annual'!G14/'Table 1 Annual'!$K14</f>
        <v>0.19221538595802243</v>
      </c>
      <c r="H14" s="69">
        <f>'Table 1 Annual'!H14/'Table 1 Annual'!$K14</f>
        <v>0.13895797879303573</v>
      </c>
      <c r="I14" s="69">
        <f>'Table 1 Annual'!I14/'Table 1 Annual'!$K14</f>
        <v>0.09322773486931099</v>
      </c>
      <c r="J14" s="69">
        <f>'Table 1 Annual'!J14/'Table 1 Annual'!$K14</f>
        <v>0.15741589213247809</v>
      </c>
      <c r="K14" s="69">
        <f>'Table 1 Annual'!K14/'Table 1 Annual'!$K14</f>
        <v>1</v>
      </c>
      <c r="M14" s="25"/>
    </row>
    <row r="15" spans="1:13" ht="15">
      <c r="A15" t="s">
        <v>16</v>
      </c>
      <c r="B15" s="69">
        <f>'Table 1 Annual'!B15/'Table 1 Annual'!$K15</f>
        <v>0.006200775316178147</v>
      </c>
      <c r="C15" s="69">
        <f>'Table 1 Annual'!C15/'Table 1 Annual'!$K15</f>
        <v>0.05639460436071497</v>
      </c>
      <c r="D15" s="69">
        <f>'Table 1 Annual'!D15/'Table 1 Annual'!$K15</f>
        <v>0.050720061744636814</v>
      </c>
      <c r="E15" s="69">
        <f>'Table 1 Annual'!E15/'Table 1 Annual'!$K15</f>
        <v>0.26498447613534704</v>
      </c>
      <c r="F15" s="69">
        <f>'Table 1 Annual'!F15/'Table 1 Annual'!$K15</f>
        <v>0.19396937325685418</v>
      </c>
      <c r="G15" s="69">
        <f>'Table 1 Annual'!G15/'Table 1 Annual'!$K15</f>
        <v>0.19746005016751741</v>
      </c>
      <c r="H15" s="69">
        <f>'Table 1 Annual'!H15/'Table 1 Annual'!$K15</f>
        <v>0.09180129453244225</v>
      </c>
      <c r="I15" s="69">
        <f>'Table 1 Annual'!I15/'Table 1 Annual'!$K15</f>
        <v>0.04969390797944184</v>
      </c>
      <c r="J15" s="69">
        <f>'Table 1 Annual'!J15/'Table 1 Annual'!$K15</f>
        <v>0.08877545650686734</v>
      </c>
      <c r="K15" s="69">
        <f>'Table 1 Annual'!K15/'Table 1 Annual'!$K15</f>
        <v>1</v>
      </c>
      <c r="M15" s="25"/>
    </row>
    <row r="16" spans="1:13" ht="15">
      <c r="A16" t="s">
        <v>17</v>
      </c>
      <c r="B16" s="69">
        <f>'Table 1 Annual'!B16/'Table 1 Annual'!$K16</f>
        <v>0.006669089273045043</v>
      </c>
      <c r="C16" s="69">
        <f>'Table 1 Annual'!C16/'Table 1 Annual'!$K16</f>
        <v>0.13003166692623164</v>
      </c>
      <c r="D16" s="69">
        <f>'Table 1 Annual'!D16/'Table 1 Annual'!$K16</f>
        <v>0.1251829933032238</v>
      </c>
      <c r="E16" s="69">
        <f>'Table 1 Annual'!E16/'Table 1 Annual'!$K16</f>
        <v>0.29149492117877107</v>
      </c>
      <c r="F16" s="69">
        <f>'Table 1 Annual'!F16/'Table 1 Annual'!$K16</f>
        <v>0.12835660765889703</v>
      </c>
      <c r="G16" s="69">
        <f>'Table 1 Annual'!G16/'Table 1 Annual'!$K16</f>
        <v>0.1432210282233643</v>
      </c>
      <c r="H16" s="69">
        <f>'Table 1 Annual'!H16/'Table 1 Annual'!$K16</f>
        <v>0.0707954801086712</v>
      </c>
      <c r="I16" s="69">
        <f>'Table 1 Annual'!I16/'Table 1 Annual'!$K16</f>
        <v>0.03929121459101213</v>
      </c>
      <c r="J16" s="69">
        <f>'Table 1 Annual'!J16/'Table 1 Annual'!$K16</f>
        <v>0.06495699873678382</v>
      </c>
      <c r="K16" s="69">
        <f>'Table 1 Annual'!K16/'Table 1 Annual'!$K16</f>
        <v>1</v>
      </c>
      <c r="M16" s="25"/>
    </row>
    <row r="17" spans="1:13" ht="15">
      <c r="A17" t="s">
        <v>18</v>
      </c>
      <c r="B17" s="69">
        <f>'Table 1 Annual'!B17/'Table 1 Annual'!$K17</f>
        <v>0.006165572240168607</v>
      </c>
      <c r="C17" s="69">
        <f>'Table 1 Annual'!C17/'Table 1 Annual'!$K17</f>
        <v>0.07785237913457436</v>
      </c>
      <c r="D17" s="69">
        <f>'Table 1 Annual'!D17/'Table 1 Annual'!$K17</f>
        <v>0.08518562478547209</v>
      </c>
      <c r="E17" s="69">
        <f>'Table 1 Annual'!E17/'Table 1 Annual'!$K17</f>
        <v>0.266575990196676</v>
      </c>
      <c r="F17" s="69">
        <f>'Table 1 Annual'!F17/'Table 1 Annual'!$K17</f>
        <v>0.1721291754750089</v>
      </c>
      <c r="G17" s="69">
        <f>'Table 1 Annual'!G17/'Table 1 Annual'!$K17</f>
        <v>0.15691734219567513</v>
      </c>
      <c r="H17" s="69">
        <f>'Table 1 Annual'!H17/'Table 1 Annual'!$K17</f>
        <v>0.09244508887470287</v>
      </c>
      <c r="I17" s="69">
        <f>'Table 1 Annual'!I17/'Table 1 Annual'!$K17</f>
        <v>0.062409577488283165</v>
      </c>
      <c r="J17" s="69">
        <f>'Table 1 Annual'!J17/'Table 1 Annual'!$K17</f>
        <v>0.08031924960943891</v>
      </c>
      <c r="K17" s="69">
        <f>'Table 1 Annual'!K17/'Table 1 Annual'!$K17</f>
        <v>1</v>
      </c>
      <c r="M17" s="25"/>
    </row>
    <row r="18" spans="1:13" ht="15">
      <c r="A18" t="s">
        <v>19</v>
      </c>
      <c r="B18" s="69">
        <f>'Table 1 Annual'!B18/'Table 1 Annual'!$K18</f>
        <v>0.016944249432898587</v>
      </c>
      <c r="C18" s="69">
        <f>'Table 1 Annual'!C18/'Table 1 Annual'!$K18</f>
        <v>0.4168856871716897</v>
      </c>
      <c r="D18" s="69">
        <f>'Table 1 Annual'!D18/'Table 1 Annual'!$K18</f>
        <v>0.14145255574880317</v>
      </c>
      <c r="E18" s="69">
        <f>'Table 1 Annual'!E18/'Table 1 Annual'!$K18</f>
        <v>0.24781714463114596</v>
      </c>
      <c r="F18" s="69">
        <f>'Table 1 Annual'!F18/'Table 1 Annual'!$K18</f>
        <v>0.09197450072144472</v>
      </c>
      <c r="G18" s="69">
        <f>'Table 1 Annual'!G18/'Table 1 Annual'!$K18</f>
        <v>0.05891857376199027</v>
      </c>
      <c r="H18" s="69">
        <f>'Table 1 Annual'!H18/'Table 1 Annual'!$K18</f>
        <v>0.011902955983052223</v>
      </c>
      <c r="I18" s="69">
        <f>'Table 1 Annual'!I18/'Table 1 Annual'!$K18</f>
        <v>0.0043745303553600345</v>
      </c>
      <c r="J18" s="69">
        <f>'Table 1 Annual'!J18/'Table 1 Annual'!$K18</f>
        <v>0.009729802193615302</v>
      </c>
      <c r="K18" s="69">
        <f>'Table 1 Annual'!K18/'Table 1 Annual'!$K18</f>
        <v>1</v>
      </c>
      <c r="M18" s="25"/>
    </row>
    <row r="19" spans="1:13" ht="15">
      <c r="A19" t="s">
        <v>20</v>
      </c>
      <c r="B19" s="69">
        <f>'Table 1 Annual'!B19/'Table 1 Annual'!$K19</f>
        <v>0.017351219183920682</v>
      </c>
      <c r="C19" s="69">
        <f>'Table 1 Annual'!C19/'Table 1 Annual'!$K19</f>
        <v>0.14449628748962515</v>
      </c>
      <c r="D19" s="69">
        <f>'Table 1 Annual'!D19/'Table 1 Annual'!$K19</f>
        <v>0.10503824670809125</v>
      </c>
      <c r="E19" s="69">
        <f>'Table 1 Annual'!E19/'Table 1 Annual'!$K19</f>
        <v>0.3241660871710895</v>
      </c>
      <c r="F19" s="69">
        <f>'Table 1 Annual'!F19/'Table 1 Annual'!$K19</f>
        <v>0.1551403127032908</v>
      </c>
      <c r="G19" s="69">
        <f>'Table 1 Annual'!G19/'Table 1 Annual'!$K19</f>
        <v>0.14782745238789566</v>
      </c>
      <c r="H19" s="69">
        <f>'Table 1 Annual'!H19/'Table 1 Annual'!$K19</f>
        <v>0.053691199892325986</v>
      </c>
      <c r="I19" s="69">
        <f>'Table 1 Annual'!I19/'Table 1 Annual'!$K19</f>
        <v>0.021355346687902375</v>
      </c>
      <c r="J19" s="69">
        <f>'Table 1 Annual'!J19/'Table 1 Annual'!$K19</f>
        <v>0.03093384777585859</v>
      </c>
      <c r="K19" s="69">
        <f>'Table 1 Annual'!K19/'Table 1 Annual'!$K19</f>
        <v>1</v>
      </c>
      <c r="M19" s="25"/>
    </row>
    <row r="20" spans="1:13" ht="15">
      <c r="A20" t="s">
        <v>46</v>
      </c>
      <c r="B20" s="69">
        <f>'Table 1 Annual'!B20/'Table 1 Annual'!$K20</f>
        <v>0.005829862456412243</v>
      </c>
      <c r="C20" s="69">
        <f>'Table 1 Annual'!C20/'Table 1 Annual'!$K20</f>
        <v>0.0382452295621852</v>
      </c>
      <c r="D20" s="69">
        <f>'Table 1 Annual'!D20/'Table 1 Annual'!$K20</f>
        <v>0.0351365749709415</v>
      </c>
      <c r="E20" s="69">
        <f>'Table 1 Annual'!E20/'Table 1 Annual'!$K20</f>
        <v>0.20191120205346766</v>
      </c>
      <c r="F20" s="69">
        <f>'Table 1 Annual'!F20/'Table 1 Annual'!$K20</f>
        <v>0.18874406722200698</v>
      </c>
      <c r="G20" s="69">
        <f>'Table 1 Annual'!G20/'Table 1 Annual'!$K20</f>
        <v>0.23650898392096087</v>
      </c>
      <c r="H20" s="69">
        <f>'Table 1 Annual'!H20/'Table 1 Annual'!$K20</f>
        <v>0.14946060151104223</v>
      </c>
      <c r="I20" s="69">
        <f>'Table 1 Annual'!I20/'Table 1 Annual'!$K20</f>
        <v>0.08296808407593956</v>
      </c>
      <c r="J20" s="69">
        <f>'Table 1 Annual'!J20/'Table 1 Annual'!$K20</f>
        <v>0.06119539422704378</v>
      </c>
      <c r="K20" s="69">
        <f>'Table 1 Annual'!K20/'Table 1 Annual'!$K20</f>
        <v>1</v>
      </c>
      <c r="M20" s="25"/>
    </row>
    <row r="21" spans="1:13" ht="15">
      <c r="A21" t="s">
        <v>45</v>
      </c>
      <c r="B21" s="69">
        <f>'Table 1 Annual'!B21/'Table 1 Annual'!$K21</f>
        <v>0.009968282736746714</v>
      </c>
      <c r="C21" s="69">
        <f>'Table 1 Annual'!C21/'Table 1 Annual'!$K21</f>
        <v>0.12686905301314</v>
      </c>
      <c r="D21" s="69">
        <f>'Table 1 Annual'!D21/'Table 1 Annual'!$K21</f>
        <v>0.07249660172179428</v>
      </c>
      <c r="E21" s="69">
        <f>'Table 1 Annual'!E21/'Table 1 Annual'!$K21</f>
        <v>0.24195740824648845</v>
      </c>
      <c r="F21" s="69">
        <f>'Table 1 Annual'!F21/'Table 1 Annual'!$K21</f>
        <v>0.1526959673765292</v>
      </c>
      <c r="G21" s="69">
        <f>'Table 1 Annual'!G21/'Table 1 Annual'!$K21</f>
        <v>0.14363389216130493</v>
      </c>
      <c r="H21" s="69">
        <f>'Table 1 Annual'!H21/'Table 1 Annual'!$K21</f>
        <v>0.0946986859990938</v>
      </c>
      <c r="I21" s="69">
        <f>'Table 1 Annual'!I21/'Table 1 Annual'!$K21</f>
        <v>0.04712279111916629</v>
      </c>
      <c r="J21" s="69">
        <f>'Table 1 Annual'!J21/'Table 1 Annual'!$K21</f>
        <v>0.1105573176257363</v>
      </c>
      <c r="K21" s="69">
        <f>'Table 1 Annual'!K21/'Table 1 Annual'!$K21</f>
        <v>1</v>
      </c>
      <c r="M21" s="25"/>
    </row>
    <row r="22" spans="2:11" ht="15"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ht="15">
      <c r="A23" t="s">
        <v>76</v>
      </c>
    </row>
    <row r="24" ht="15">
      <c r="A24" t="s">
        <v>77</v>
      </c>
    </row>
    <row r="26" ht="15">
      <c r="A26" t="s">
        <v>41</v>
      </c>
    </row>
    <row r="27" ht="15">
      <c r="A27" t="s">
        <v>38</v>
      </c>
    </row>
    <row r="28" ht="15">
      <c r="A28" t="s">
        <v>39</v>
      </c>
    </row>
    <row r="29" ht="15">
      <c r="A29" t="s">
        <v>84</v>
      </c>
    </row>
    <row r="30" ht="15">
      <c r="A30" t="s">
        <v>85</v>
      </c>
    </row>
    <row r="31" ht="15">
      <c r="A31" t="s">
        <v>40</v>
      </c>
    </row>
    <row r="34" ht="15">
      <c r="A34" s="22" t="s">
        <v>47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4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6"/>
    </row>
    <row r="2" spans="1:11" ht="15.75">
      <c r="A2" s="105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4" spans="2:11" ht="15.75">
      <c r="B4" s="106" t="s">
        <v>78</v>
      </c>
      <c r="C4" s="106"/>
      <c r="D4" s="106"/>
      <c r="E4" s="106"/>
      <c r="F4" s="106"/>
      <c r="G4" s="106"/>
      <c r="H4" s="106"/>
      <c r="I4" s="106"/>
      <c r="J4" s="106"/>
      <c r="K4" s="106"/>
    </row>
    <row r="5" spans="2:11" ht="31.5">
      <c r="B5" s="34" t="s">
        <v>49</v>
      </c>
      <c r="C5" s="34" t="s">
        <v>30</v>
      </c>
      <c r="D5" s="34" t="s">
        <v>31</v>
      </c>
      <c r="E5" s="34" t="s">
        <v>32</v>
      </c>
      <c r="F5" s="34" t="s">
        <v>33</v>
      </c>
      <c r="G5" s="34" t="s">
        <v>42</v>
      </c>
      <c r="H5" s="34" t="s">
        <v>43</v>
      </c>
      <c r="I5" s="34" t="s">
        <v>44</v>
      </c>
      <c r="J5" s="34" t="s">
        <v>34</v>
      </c>
      <c r="K5" s="34" t="s">
        <v>5</v>
      </c>
    </row>
    <row r="6" spans="1:11" ht="15">
      <c r="A6" t="s">
        <v>22</v>
      </c>
      <c r="B6" s="69">
        <f>'Table 1 Annual'!B6/'Table 1 Annual'!B$6</f>
        <v>1</v>
      </c>
      <c r="C6" s="69">
        <f>'Table 1 Annual'!C6/'Table 1 Annual'!C$6</f>
        <v>1</v>
      </c>
      <c r="D6" s="69">
        <f>'Table 1 Annual'!D6/'Table 1 Annual'!D$6</f>
        <v>1</v>
      </c>
      <c r="E6" s="69">
        <f>'Table 1 Annual'!E6/'Table 1 Annual'!E$6</f>
        <v>1</v>
      </c>
      <c r="F6" s="69">
        <f>'Table 1 Annual'!F6/'Table 1 Annual'!F$6</f>
        <v>1</v>
      </c>
      <c r="G6" s="69">
        <f>'Table 1 Annual'!G6/'Table 1 Annual'!G$6</f>
        <v>1</v>
      </c>
      <c r="H6" s="69">
        <f>'Table 1 Annual'!H6/'Table 1 Annual'!H$6</f>
        <v>1</v>
      </c>
      <c r="I6" s="69">
        <f>'Table 1 Annual'!I6/'Table 1 Annual'!I$6</f>
        <v>1</v>
      </c>
      <c r="J6" s="69">
        <f>'Table 1 Annual'!J6/'Table 1 Annual'!J$6</f>
        <v>1</v>
      </c>
      <c r="K6" s="69">
        <f>'Table 1 Annual'!K6/'Table 1 Annual'!K$6</f>
        <v>1</v>
      </c>
    </row>
    <row r="7" spans="2:11" ht="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4" ht="15">
      <c r="A8" t="s">
        <v>10</v>
      </c>
      <c r="B8" s="69">
        <f>'Table 1 Annual'!B8/'Table 1 Annual'!B$6</f>
        <v>0.0736622358554874</v>
      </c>
      <c r="C8" s="69">
        <f>'Table 1 Annual'!C8/'Table 1 Annual'!C$6</f>
        <v>0.1072109284767383</v>
      </c>
      <c r="D8" s="69">
        <f>'Table 1 Annual'!D8/'Table 1 Annual'!D$6</f>
        <v>0.07674461680944664</v>
      </c>
      <c r="E8" s="69">
        <f>'Table 1 Annual'!E8/'Table 1 Annual'!E$6</f>
        <v>0.058443204033675394</v>
      </c>
      <c r="F8" s="69">
        <f>'Table 1 Annual'!F8/'Table 1 Annual'!F$6</f>
        <v>0.04511584584934218</v>
      </c>
      <c r="G8" s="69">
        <f>'Table 1 Annual'!G8/'Table 1 Annual'!G$6</f>
        <v>0.025475298152909567</v>
      </c>
      <c r="H8" s="69">
        <f>'Table 1 Annual'!H8/'Table 1 Annual'!H$6</f>
        <v>0.014743196908537481</v>
      </c>
      <c r="I8" s="69">
        <f>'Table 1 Annual'!I8/'Table 1 Annual'!I$6</f>
        <v>0.010036287242169595</v>
      </c>
      <c r="J8" s="69">
        <f>'Table 1 Annual'!J8/'Table 1 Annual'!J$6</f>
        <v>0.010681608930832087</v>
      </c>
      <c r="K8" s="69">
        <f>'Table 1 Annual'!K8/'Table 1 Annual'!K$6</f>
        <v>0.05157440329273011</v>
      </c>
      <c r="N8" s="25"/>
    </row>
    <row r="9" spans="1:14" ht="15">
      <c r="A9" t="s">
        <v>11</v>
      </c>
      <c r="B9" s="69">
        <f>'Table 1 Annual'!B9/'Table 1 Annual'!B$6</f>
        <v>0.016487730061349692</v>
      </c>
      <c r="C9" s="69">
        <f>'Table 1 Annual'!C9/'Table 1 Annual'!C$6</f>
        <v>0.007757693686312663</v>
      </c>
      <c r="D9" s="69">
        <f>'Table 1 Annual'!D9/'Table 1 Annual'!D$6</f>
        <v>0.018110673767075713</v>
      </c>
      <c r="E9" s="69">
        <f>'Table 1 Annual'!E9/'Table 1 Annual'!E$6</f>
        <v>0.0425632401050546</v>
      </c>
      <c r="F9" s="69">
        <f>'Table 1 Annual'!F9/'Table 1 Annual'!F$6</f>
        <v>0.06799923792588829</v>
      </c>
      <c r="G9" s="69">
        <f>'Table 1 Annual'!G9/'Table 1 Annual'!G$6</f>
        <v>0.08798432612583747</v>
      </c>
      <c r="H9" s="69">
        <f>'Table 1 Annual'!H9/'Table 1 Annual'!H$6</f>
        <v>0.13022735215019726</v>
      </c>
      <c r="I9" s="69">
        <f>'Table 1 Annual'!I9/'Table 1 Annual'!I$6</f>
        <v>0.07185828877005347</v>
      </c>
      <c r="J9" s="69">
        <f>'Table 1 Annual'!J9/'Table 1 Annual'!J$6</f>
        <v>0.03992835769363563</v>
      </c>
      <c r="K9" s="69">
        <f>'Table 1 Annual'!K9/'Table 1 Annual'!K$6</f>
        <v>0.054566695128947476</v>
      </c>
      <c r="N9" s="25"/>
    </row>
    <row r="10" spans="1:14" ht="15">
      <c r="A10" t="s">
        <v>12</v>
      </c>
      <c r="B10" s="69">
        <f>'Table 1 Annual'!B10/'Table 1 Annual'!B$6</f>
        <v>0.036042944785276074</v>
      </c>
      <c r="C10" s="69">
        <f>'Table 1 Annual'!C10/'Table 1 Annual'!C$6</f>
        <v>0.035650684736659444</v>
      </c>
      <c r="D10" s="69">
        <f>'Table 1 Annual'!D10/'Table 1 Annual'!D$6</f>
        <v>0.05960175966658949</v>
      </c>
      <c r="E10" s="69">
        <f>'Table 1 Annual'!E10/'Table 1 Annual'!E$6</f>
        <v>0.08118857827423463</v>
      </c>
      <c r="F10" s="69">
        <f>'Table 1 Annual'!F10/'Table 1 Annual'!F$6</f>
        <v>0.11525577112374179</v>
      </c>
      <c r="G10" s="69">
        <f>'Table 1 Annual'!G10/'Table 1 Annual'!G$6</f>
        <v>0.1253069510795486</v>
      </c>
      <c r="H10" s="69">
        <f>'Table 1 Annual'!H10/'Table 1 Annual'!H$6</f>
        <v>0.11088038815479596</v>
      </c>
      <c r="I10" s="69">
        <f>'Table 1 Annual'!I10/'Table 1 Annual'!I$6</f>
        <v>0.11415202444614209</v>
      </c>
      <c r="J10" s="69">
        <f>'Table 1 Annual'!J10/'Table 1 Annual'!J$6</f>
        <v>0.1573397399010243</v>
      </c>
      <c r="K10" s="69">
        <f>'Table 1 Annual'!K10/'Table 1 Annual'!K$6</f>
        <v>0.09279815350953265</v>
      </c>
      <c r="N10" s="25"/>
    </row>
    <row r="11" spans="1:14" ht="15">
      <c r="A11" t="s">
        <v>13</v>
      </c>
      <c r="B11" s="69">
        <f>'Table 1 Annual'!B11/'Table 1 Annual'!B$6</f>
        <v>0.0190013633265167</v>
      </c>
      <c r="C11" s="69">
        <f>'Table 1 Annual'!C11/'Table 1 Annual'!C$6</f>
        <v>0.01683251688372278</v>
      </c>
      <c r="D11" s="69">
        <f>'Table 1 Annual'!D11/'Table 1 Annual'!D$6</f>
        <v>0.02236165779115536</v>
      </c>
      <c r="E11" s="69">
        <f>'Table 1 Annual'!E11/'Table 1 Annual'!E$6</f>
        <v>0.03392717267527202</v>
      </c>
      <c r="F11" s="69">
        <f>'Table 1 Annual'!F11/'Table 1 Annual'!F$6</f>
        <v>0.04836259909609543</v>
      </c>
      <c r="G11" s="69">
        <f>'Table 1 Annual'!G11/'Table 1 Annual'!G$6</f>
        <v>0.05698850459999842</v>
      </c>
      <c r="H11" s="69">
        <f>'Table 1 Annual'!H11/'Table 1 Annual'!H$6</f>
        <v>0.04803314307130521</v>
      </c>
      <c r="I11" s="69">
        <f>'Table 1 Annual'!I11/'Table 1 Annual'!I$6</f>
        <v>0.056407563025210085</v>
      </c>
      <c r="J11" s="69">
        <f>'Table 1 Annual'!J11/'Table 1 Annual'!J$6</f>
        <v>0.08778340430429278</v>
      </c>
      <c r="K11" s="69">
        <f>'Table 1 Annual'!K11/'Table 1 Annual'!K$6</f>
        <v>0.041434298827265084</v>
      </c>
      <c r="N11" s="25"/>
    </row>
    <row r="12" spans="1:14" ht="15">
      <c r="A12" t="s">
        <v>14</v>
      </c>
      <c r="B12" s="69">
        <f>'Table 1 Annual'!B12/'Table 1 Annual'!B$6</f>
        <v>0.2762866394001363</v>
      </c>
      <c r="C12" s="69">
        <f>'Table 1 Annual'!C12/'Table 1 Annual'!C$6</f>
        <v>0.20950040111287488</v>
      </c>
      <c r="D12" s="69">
        <f>'Table 1 Annual'!D12/'Table 1 Annual'!D$6</f>
        <v>0.1957629080805742</v>
      </c>
      <c r="E12" s="69">
        <f>'Table 1 Annual'!E12/'Table 1 Annual'!E$6</f>
        <v>0.14482527102902165</v>
      </c>
      <c r="F12" s="69">
        <f>'Table 1 Annual'!F12/'Table 1 Annual'!F$6</f>
        <v>0.09913843287926417</v>
      </c>
      <c r="G12" s="69">
        <f>'Table 1 Annual'!G12/'Table 1 Annual'!G$6</f>
        <v>0.0622175065198379</v>
      </c>
      <c r="H12" s="69">
        <f>'Table 1 Annual'!H12/'Table 1 Annual'!H$6</f>
        <v>0.03312787735442929</v>
      </c>
      <c r="I12" s="69">
        <f>'Table 1 Annual'!I12/'Table 1 Annual'!I$6</f>
        <v>0.029602750190985485</v>
      </c>
      <c r="J12" s="69">
        <f>'Table 1 Annual'!J12/'Table 1 Annual'!J$6</f>
        <v>0.04260415467832892</v>
      </c>
      <c r="K12" s="69">
        <f>'Table 1 Annual'!K12/'Table 1 Annual'!K$6</f>
        <v>0.11971335370165304</v>
      </c>
      <c r="N12" s="25"/>
    </row>
    <row r="13" spans="1:14" ht="15">
      <c r="A13" t="s">
        <v>21</v>
      </c>
      <c r="B13" s="69">
        <f>'Table 1 Annual'!B13/'Table 1 Annual'!B$6</f>
        <v>0.020875937286980232</v>
      </c>
      <c r="C13" s="69">
        <f>'Table 1 Annual'!C13/'Table 1 Annual'!C$6</f>
        <v>0.009160166362276045</v>
      </c>
      <c r="D13" s="69">
        <f>'Table 1 Annual'!D13/'Table 1 Annual'!D$6</f>
        <v>0.016508451030331096</v>
      </c>
      <c r="E13" s="69">
        <f>'Table 1 Annual'!E13/'Table 1 Annual'!E$6</f>
        <v>0.028435831780991436</v>
      </c>
      <c r="F13" s="69">
        <f>'Table 1 Annual'!F13/'Table 1 Annual'!F$6</f>
        <v>0.03784438870013442</v>
      </c>
      <c r="G13" s="69">
        <f>'Table 1 Annual'!G13/'Table 1 Annual'!G$6</f>
        <v>0.03807375230131237</v>
      </c>
      <c r="H13" s="69">
        <f>'Table 1 Annual'!H13/'Table 1 Annual'!H$6</f>
        <v>0.03568046108575972</v>
      </c>
      <c r="I13" s="69">
        <f>'Table 1 Annual'!I13/'Table 1 Annual'!I$6</f>
        <v>0.03605805958747135</v>
      </c>
      <c r="J13" s="69">
        <f>'Table 1 Annual'!J13/'Table 1 Annual'!J$6</f>
        <v>0.034972378869835424</v>
      </c>
      <c r="K13" s="69">
        <f>'Table 1 Annual'!K13/'Table 1 Annual'!K$6</f>
        <v>0.028783454298026763</v>
      </c>
      <c r="N13" s="25"/>
    </row>
    <row r="14" spans="1:14" ht="15">
      <c r="A14" t="s">
        <v>15</v>
      </c>
      <c r="B14" s="69">
        <f>'Table 1 Annual'!B14/'Table 1 Annual'!B$6</f>
        <v>0.009969325153374233</v>
      </c>
      <c r="C14" s="69">
        <f>'Table 1 Annual'!C14/'Table 1 Annual'!C$6</f>
        <v>0.010027821871746292</v>
      </c>
      <c r="D14" s="69">
        <f>'Table 1 Annual'!D14/'Table 1 Annual'!D$6</f>
        <v>0.010094929381801343</v>
      </c>
      <c r="E14" s="69">
        <f>'Table 1 Annual'!E14/'Table 1 Annual'!E$6</f>
        <v>0.011728135017542012</v>
      </c>
      <c r="F14" s="69">
        <f>'Table 1 Annual'!F14/'Table 1 Annual'!F$6</f>
        <v>0.016143799151134116</v>
      </c>
      <c r="G14" s="69">
        <f>'Table 1 Annual'!G14/'Table 1 Annual'!G$6</f>
        <v>0.023137873889395186</v>
      </c>
      <c r="H14" s="69">
        <f>'Table 1 Annual'!H14/'Table 1 Annual'!H$6</f>
        <v>0.03225675750961017</v>
      </c>
      <c r="I14" s="69">
        <f>'Table 1 Annual'!I14/'Table 1 Annual'!I$6</f>
        <v>0.040804048892284187</v>
      </c>
      <c r="J14" s="69">
        <f>'Table 1 Annual'!J14/'Table 1 Annual'!J$6</f>
        <v>0.05189751409828519</v>
      </c>
      <c r="K14" s="69">
        <f>'Table 1 Annual'!K14/'Table 1 Annual'!K$6</f>
        <v>0.019109475271169934</v>
      </c>
      <c r="N14" s="25"/>
    </row>
    <row r="15" spans="1:14" ht="15">
      <c r="A15" t="s">
        <v>16</v>
      </c>
      <c r="B15" s="69">
        <f>'Table 1 Annual'!B15/'Table 1 Annual'!B$6</f>
        <v>0.030120995228357192</v>
      </c>
      <c r="C15" s="69">
        <f>'Table 1 Annual'!C15/'Table 1 Annual'!C$6</f>
        <v>0.018291885002930115</v>
      </c>
      <c r="D15" s="69">
        <f>'Table 1 Annual'!D15/'Table 1 Annual'!D$6</f>
        <v>0.026779347071081268</v>
      </c>
      <c r="E15" s="69">
        <f>'Table 1 Annual'!E15/'Table 1 Annual'!E$6</f>
        <v>0.04971827462957722</v>
      </c>
      <c r="F15" s="69">
        <f>'Table 1 Annual'!F15/'Table 1 Annual'!F$6</f>
        <v>0.05852094116152796</v>
      </c>
      <c r="G15" s="69">
        <f>'Table 1 Annual'!G15/'Table 1 Annual'!G$6</f>
        <v>0.05912895490872227</v>
      </c>
      <c r="H15" s="69">
        <f>'Table 1 Annual'!H15/'Table 1 Annual'!H$6</f>
        <v>0.05301169427745167</v>
      </c>
      <c r="I15" s="69">
        <f>'Table 1 Annual'!I15/'Table 1 Annual'!I$6</f>
        <v>0.054106187929717345</v>
      </c>
      <c r="J15" s="69">
        <f>'Table 1 Annual'!J15/'Table 1 Annual'!J$6</f>
        <v>0.07280757279318678</v>
      </c>
      <c r="K15" s="69">
        <f>'Table 1 Annual'!K15/'Table 1 Annual'!K$6</f>
        <v>0.04753729003508866</v>
      </c>
      <c r="N15" s="25"/>
    </row>
    <row r="16" spans="1:14" ht="15">
      <c r="A16" t="s">
        <v>17</v>
      </c>
      <c r="B16" s="69">
        <f>'Table 1 Annual'!B16/'Table 1 Annual'!B$6</f>
        <v>0.08209781867757328</v>
      </c>
      <c r="C16" s="69">
        <f>'Table 1 Annual'!C16/'Table 1 Annual'!C$6</f>
        <v>0.10688377967808559</v>
      </c>
      <c r="D16" s="69">
        <f>'Table 1 Annual'!D16/'Table 1 Annual'!D$6</f>
        <v>0.16749710581153043</v>
      </c>
      <c r="E16" s="69">
        <f>'Table 1 Annual'!E16/'Table 1 Annual'!E$6</f>
        <v>0.13860164164269587</v>
      </c>
      <c r="F16" s="69">
        <f>'Table 1 Annual'!F16/'Table 1 Annual'!F$6</f>
        <v>0.09813821060764825</v>
      </c>
      <c r="G16" s="69">
        <f>'Table 1 Annual'!G16/'Table 1 Annual'!G$6</f>
        <v>0.1086849756146244</v>
      </c>
      <c r="H16" s="69">
        <f>'Table 1 Annual'!H16/'Table 1 Annual'!H$6</f>
        <v>0.10360248573034789</v>
      </c>
      <c r="I16" s="69">
        <f>'Table 1 Annual'!I16/'Table 1 Annual'!I$6</f>
        <v>0.10841291061879298</v>
      </c>
      <c r="J16" s="69">
        <f>'Table 1 Annual'!J16/'Table 1 Annual'!J$6</f>
        <v>0.13500546668201174</v>
      </c>
      <c r="K16" s="69">
        <f>'Table 1 Annual'!K16/'Table 1 Annual'!K$6</f>
        <v>0.1204692440596107</v>
      </c>
      <c r="N16" s="25"/>
    </row>
    <row r="17" spans="1:14" ht="15">
      <c r="A17" t="s">
        <v>18</v>
      </c>
      <c r="B17" s="69">
        <f>'Table 1 Annual'!B17/'Table 1 Annual'!B$6</f>
        <v>0.0818847989093388</v>
      </c>
      <c r="C17" s="69">
        <f>'Table 1 Annual'!C17/'Table 1 Annual'!C$6</f>
        <v>0.06903977560437184</v>
      </c>
      <c r="D17" s="69">
        <f>'Table 1 Annual'!D17/'Table 1 Annual'!D$6</f>
        <v>0.1229682796943737</v>
      </c>
      <c r="E17" s="69">
        <f>'Table 1 Annual'!E17/'Table 1 Annual'!E$6</f>
        <v>0.13674870491900395</v>
      </c>
      <c r="F17" s="69">
        <f>'Table 1 Annual'!F17/'Table 1 Annual'!F$6</f>
        <v>0.14198393293747816</v>
      </c>
      <c r="G17" s="69">
        <f>'Table 1 Annual'!G17/'Table 1 Annual'!G$6</f>
        <v>0.12846903963378603</v>
      </c>
      <c r="H17" s="69">
        <f>'Table 1 Annual'!H17/'Table 1 Annual'!H$6</f>
        <v>0.14595309120928654</v>
      </c>
      <c r="I17" s="69">
        <f>'Table 1 Annual'!I17/'Table 1 Annual'!I$6</f>
        <v>0.1857811306340718</v>
      </c>
      <c r="J17" s="69">
        <f>'Table 1 Annual'!J17/'Table 1 Annual'!J$6</f>
        <v>0.1800984002762113</v>
      </c>
      <c r="K17" s="69">
        <f>'Table 1 Annual'!K17/'Table 1 Annual'!K$6</f>
        <v>0.12996936413485785</v>
      </c>
      <c r="N17" s="25"/>
    </row>
    <row r="18" spans="1:14" ht="15">
      <c r="A18" t="s">
        <v>19</v>
      </c>
      <c r="B18" s="69">
        <f>'Table 1 Annual'!B18/'Table 1 Annual'!B$6</f>
        <v>0.20462678936605316</v>
      </c>
      <c r="C18" s="69">
        <f>'Table 1 Annual'!C18/'Table 1 Annual'!C$6</f>
        <v>0.33616672640688205</v>
      </c>
      <c r="D18" s="69">
        <f>'Table 1 Annual'!D18/'Table 1 Annual'!D$6</f>
        <v>0.18567260940032415</v>
      </c>
      <c r="E18" s="69">
        <f>'Table 1 Annual'!E18/'Table 1 Annual'!E$6</f>
        <v>0.11559626384765767</v>
      </c>
      <c r="F18" s="69">
        <f>'Table 1 Annual'!F18/'Table 1 Annual'!F$6</f>
        <v>0.06898622974417595</v>
      </c>
      <c r="G18" s="69">
        <f>'Table 1 Annual'!G18/'Table 1 Annual'!G$6</f>
        <v>0.04386216025275698</v>
      </c>
      <c r="H18" s="69">
        <f>'Table 1 Annual'!H18/'Table 1 Annual'!H$6</f>
        <v>0.017088129979184286</v>
      </c>
      <c r="I18" s="69">
        <f>'Table 1 Annual'!I18/'Table 1 Annual'!I$6</f>
        <v>0.011841100076394193</v>
      </c>
      <c r="J18" s="69">
        <f>'Table 1 Annual'!J18/'Table 1 Annual'!J$6</f>
        <v>0.019838301300494878</v>
      </c>
      <c r="K18" s="69">
        <f>'Table 1 Annual'!K18/'Table 1 Annual'!K$6</f>
        <v>0.11818197737248676</v>
      </c>
      <c r="N18" s="25"/>
    </row>
    <row r="19" spans="1:14" ht="15">
      <c r="A19" t="s">
        <v>20</v>
      </c>
      <c r="B19" s="69">
        <f>'Table 1 Annual'!B19/'Table 1 Annual'!B$6</f>
        <v>0.06590831629175188</v>
      </c>
      <c r="C19" s="69">
        <f>'Table 1 Annual'!C19/'Table 1 Annual'!C$6</f>
        <v>0.03664919976559077</v>
      </c>
      <c r="D19" s="69">
        <f>'Table 1 Annual'!D19/'Table 1 Annual'!D$6</f>
        <v>0.04336652002778421</v>
      </c>
      <c r="E19" s="69">
        <f>'Table 1 Annual'!E19/'Table 1 Annual'!E$6</f>
        <v>0.04756090336424852</v>
      </c>
      <c r="F19" s="69">
        <f>'Table 1 Annual'!F19/'Table 1 Annual'!F$6</f>
        <v>0.03660072608727866</v>
      </c>
      <c r="G19" s="69">
        <f>'Table 1 Annual'!G19/'Table 1 Annual'!G$6</f>
        <v>0.03461488965519053</v>
      </c>
      <c r="H19" s="69">
        <f>'Table 1 Annual'!H19/'Table 1 Annual'!H$6</f>
        <v>0.024244480797378537</v>
      </c>
      <c r="I19" s="69">
        <f>'Table 1 Annual'!I19/'Table 1 Annual'!I$6</f>
        <v>0.01818181818181818</v>
      </c>
      <c r="J19" s="69">
        <f>'Table 1 Annual'!J19/'Table 1 Annual'!J$6</f>
        <v>0.019838301300494878</v>
      </c>
      <c r="K19" s="69">
        <f>'Table 1 Annual'!K19/'Table 1 Annual'!K$6</f>
        <v>0.03717246140914973</v>
      </c>
      <c r="N19" s="25"/>
    </row>
    <row r="20" spans="1:14" ht="15">
      <c r="A20" t="s">
        <v>46</v>
      </c>
      <c r="B20" s="69">
        <f>'Table 1 Annual'!B20/'Table 1 Annual'!B$6</f>
        <v>0.08205521472392638</v>
      </c>
      <c r="C20" s="69">
        <f>'Table 1 Annual'!C20/'Table 1 Annual'!C$6</f>
        <v>0.035943696269365784</v>
      </c>
      <c r="D20" s="69">
        <f>'Table 1 Annual'!D20/'Table 1 Annual'!D$6</f>
        <v>0.053753183607316506</v>
      </c>
      <c r="E20" s="69">
        <f>'Table 1 Annual'!E20/'Table 1 Annual'!E$6</f>
        <v>0.10976922216151816</v>
      </c>
      <c r="F20" s="69">
        <f>'Table 1 Annual'!F20/'Table 1 Annual'!F$6</f>
        <v>0.16499698345664116</v>
      </c>
      <c r="G20" s="69">
        <f>'Table 1 Annual'!G20/'Table 1 Annual'!G$6</f>
        <v>0.2052074661007824</v>
      </c>
      <c r="H20" s="69">
        <f>'Table 1 Annual'!H20/'Table 1 Annual'!H$6</f>
        <v>0.2500772359164738</v>
      </c>
      <c r="I20" s="69">
        <f>'Table 1 Annual'!I20/'Table 1 Annual'!I$6</f>
        <v>0.2617456073338426</v>
      </c>
      <c r="J20" s="69">
        <f>'Table 1 Annual'!J20/'Table 1 Annual'!J$6</f>
        <v>0.1454209345149039</v>
      </c>
      <c r="K20" s="69">
        <f>'Table 1 Annual'!K20/'Table 1 Annual'!K$6</f>
        <v>0.13773965018077997</v>
      </c>
      <c r="N20" s="25"/>
    </row>
    <row r="21" spans="1:14" ht="15">
      <c r="A21" t="s">
        <v>45</v>
      </c>
      <c r="B21" s="69">
        <f>'Table 1 Annual'!B21/'Table 1 Annual'!B$6</f>
        <v>0.0009372869802317655</v>
      </c>
      <c r="C21" s="69">
        <f>'Table 1 Annual'!C21/'Table 1 Annual'!C$6</f>
        <v>0.0007965362054153083</v>
      </c>
      <c r="D21" s="69">
        <f>'Table 1 Annual'!D21/'Table 1 Annual'!D$6</f>
        <v>0.0007409122482056031</v>
      </c>
      <c r="E21" s="69">
        <f>'Table 1 Annual'!E21/'Table 1 Annual'!E$6</f>
        <v>0.0008787461904542493</v>
      </c>
      <c r="F21" s="69">
        <f>'Table 1 Annual'!F21/'Table 1 Annual'!F$6</f>
        <v>0.0008917325543242414</v>
      </c>
      <c r="G21" s="69">
        <f>'Table 1 Annual'!G21/'Table 1 Annual'!G$6</f>
        <v>0.0008325432489146735</v>
      </c>
      <c r="H21" s="69">
        <f>'Table 1 Annual'!H21/'Table 1 Annual'!H$6</f>
        <v>0.0010585119044604376</v>
      </c>
      <c r="I21" s="69">
        <f>'Table 1 Annual'!I21/'Table 1 Annual'!I$6</f>
        <v>0.0009931245225362872</v>
      </c>
      <c r="J21" s="69">
        <f>'Table 1 Annual'!J21/'Table 1 Annual'!J$6</f>
        <v>0.0017550926458740938</v>
      </c>
      <c r="K21" s="69">
        <f>'Table 1 Annual'!K21/'Table 1 Annual'!K$6</f>
        <v>0.0009201599669125985</v>
      </c>
      <c r="N21" s="25"/>
    </row>
    <row r="22" spans="2:11" ht="15"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ht="15">
      <c r="A23" t="s">
        <v>76</v>
      </c>
    </row>
    <row r="24" ht="15">
      <c r="A24" t="s">
        <v>77</v>
      </c>
    </row>
    <row r="26" ht="15">
      <c r="A26" t="s">
        <v>41</v>
      </c>
    </row>
    <row r="27" ht="15">
      <c r="A27" t="s">
        <v>38</v>
      </c>
    </row>
    <row r="28" ht="15">
      <c r="A28" t="s">
        <v>39</v>
      </c>
    </row>
    <row r="29" ht="15">
      <c r="A29" t="s">
        <v>84</v>
      </c>
    </row>
    <row r="30" ht="15">
      <c r="A30" t="s">
        <v>85</v>
      </c>
    </row>
    <row r="31" ht="15">
      <c r="A31" t="s">
        <v>40</v>
      </c>
    </row>
    <row r="34" ht="15">
      <c r="A34" s="22" t="s">
        <v>47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R29"/>
  <sheetViews>
    <sheetView zoomScale="75" zoomScaleNormal="75" zoomScalePageLayoutView="0" workbookViewId="0" topLeftCell="A1">
      <selection activeCell="Y17" sqref="Y17"/>
    </sheetView>
  </sheetViews>
  <sheetFormatPr defaultColWidth="8.77734375" defaultRowHeight="15"/>
  <cols>
    <col min="1" max="1" width="21.6640625" style="16" customWidth="1"/>
    <col min="2" max="10" width="8.77734375" style="16" customWidth="1"/>
    <col min="11" max="11" width="9.77734375" style="16" customWidth="1"/>
    <col min="12" max="12" width="2.10546875" style="16" customWidth="1"/>
    <col min="13" max="16384" width="8.77734375" style="16" customWidth="1"/>
  </cols>
  <sheetData>
    <row r="2" spans="1:13" ht="15.75">
      <c r="A2" s="108" t="s">
        <v>88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4" spans="2:13" ht="15" customHeight="1">
      <c r="B4" s="107" t="s">
        <v>78</v>
      </c>
      <c r="C4" s="107"/>
      <c r="D4" s="107"/>
      <c r="E4" s="107"/>
      <c r="F4" s="107"/>
      <c r="G4" s="107"/>
      <c r="H4" s="107"/>
      <c r="I4" s="107"/>
      <c r="J4" s="107"/>
      <c r="K4" s="107"/>
      <c r="L4" s="53"/>
      <c r="M4" s="53"/>
    </row>
    <row r="5" spans="2:14" ht="31.5">
      <c r="B5" s="54" t="s">
        <v>49</v>
      </c>
      <c r="C5" s="54" t="s">
        <v>30</v>
      </c>
      <c r="D5" s="54" t="s">
        <v>31</v>
      </c>
      <c r="E5" s="54" t="s">
        <v>32</v>
      </c>
      <c r="F5" s="54" t="s">
        <v>33</v>
      </c>
      <c r="G5" s="54" t="s">
        <v>42</v>
      </c>
      <c r="H5" s="54" t="s">
        <v>43</v>
      </c>
      <c r="I5" s="54" t="s">
        <v>44</v>
      </c>
      <c r="J5" s="54" t="s">
        <v>34</v>
      </c>
      <c r="K5" s="54" t="s">
        <v>5</v>
      </c>
      <c r="L5" s="55"/>
      <c r="M5" s="54" t="s">
        <v>48</v>
      </c>
      <c r="N5" s="16">
        <v>2008</v>
      </c>
    </row>
    <row r="6" spans="1:18" ht="15">
      <c r="A6" s="16" t="s">
        <v>22</v>
      </c>
      <c r="B6" s="51">
        <v>23472</v>
      </c>
      <c r="C6" s="51">
        <v>351522</v>
      </c>
      <c r="D6" s="51">
        <v>215950</v>
      </c>
      <c r="E6" s="51">
        <v>607684</v>
      </c>
      <c r="F6" s="51">
        <v>377916</v>
      </c>
      <c r="G6" s="51">
        <v>380761</v>
      </c>
      <c r="H6" s="51">
        <v>197447</v>
      </c>
      <c r="I6" s="51">
        <v>104720</v>
      </c>
      <c r="J6" s="51">
        <v>139024</v>
      </c>
      <c r="K6" s="51">
        <v>2398496</v>
      </c>
      <c r="M6" s="52">
        <v>15</v>
      </c>
      <c r="N6" s="52">
        <v>14.11</v>
      </c>
      <c r="P6" s="51"/>
      <c r="Q6" s="51"/>
      <c r="R6" s="69"/>
    </row>
    <row r="7" spans="1:18" ht="15">
      <c r="A7" s="20"/>
      <c r="B7" s="51"/>
      <c r="C7" s="51"/>
      <c r="D7" s="51"/>
      <c r="E7" s="51"/>
      <c r="F7" s="51"/>
      <c r="G7" s="51"/>
      <c r="H7" s="51"/>
      <c r="I7" s="51"/>
      <c r="J7" s="51"/>
      <c r="K7" s="51"/>
      <c r="M7" s="52"/>
      <c r="N7" s="52"/>
      <c r="P7" s="51"/>
      <c r="Q7" s="51"/>
      <c r="R7" s="69"/>
    </row>
    <row r="8" spans="1:18" ht="15">
      <c r="A8" s="16" t="s">
        <v>8</v>
      </c>
      <c r="B8" s="51">
        <v>1450</v>
      </c>
      <c r="C8" s="51">
        <v>8720</v>
      </c>
      <c r="D8" s="51">
        <v>7336</v>
      </c>
      <c r="E8" s="99">
        <v>31470</v>
      </c>
      <c r="F8" s="51">
        <v>18368</v>
      </c>
      <c r="G8" s="51">
        <v>17166</v>
      </c>
      <c r="H8" s="51">
        <v>7455</v>
      </c>
      <c r="I8" s="51">
        <v>3875</v>
      </c>
      <c r="J8" s="51">
        <v>8418</v>
      </c>
      <c r="K8" s="51">
        <v>104258</v>
      </c>
      <c r="M8" s="100">
        <v>15.43</v>
      </c>
      <c r="N8" s="100">
        <v>15.2</v>
      </c>
      <c r="O8" s="101"/>
      <c r="P8" s="99"/>
      <c r="Q8" s="51"/>
      <c r="R8" s="69"/>
    </row>
    <row r="9" spans="1:18" ht="15">
      <c r="A9" s="16" t="s">
        <v>23</v>
      </c>
      <c r="B9" s="51">
        <v>1167</v>
      </c>
      <c r="C9" s="51">
        <v>18103</v>
      </c>
      <c r="D9" s="51">
        <v>11740</v>
      </c>
      <c r="E9" s="51">
        <v>38893</v>
      </c>
      <c r="F9" s="51">
        <v>23674</v>
      </c>
      <c r="G9" s="51">
        <v>20541</v>
      </c>
      <c r="H9" s="51">
        <v>8227</v>
      </c>
      <c r="I9" s="51">
        <v>3397</v>
      </c>
      <c r="J9" s="51">
        <v>5809</v>
      </c>
      <c r="K9" s="51">
        <v>131551</v>
      </c>
      <c r="M9" s="100">
        <v>14.33</v>
      </c>
      <c r="N9" s="100">
        <v>13.98</v>
      </c>
      <c r="O9" s="101"/>
      <c r="P9" s="99"/>
      <c r="Q9" s="51"/>
      <c r="R9" s="69"/>
    </row>
    <row r="10" spans="1:18" ht="15">
      <c r="A10" s="16" t="s">
        <v>24</v>
      </c>
      <c r="B10" s="51">
        <v>1552</v>
      </c>
      <c r="C10" s="51">
        <v>34387</v>
      </c>
      <c r="D10" s="51">
        <v>19042</v>
      </c>
      <c r="E10" s="51">
        <v>52925</v>
      </c>
      <c r="F10" s="51">
        <v>32610</v>
      </c>
      <c r="G10" s="51">
        <v>27903</v>
      </c>
      <c r="H10" s="51">
        <v>12660</v>
      </c>
      <c r="I10" s="51">
        <v>5357</v>
      </c>
      <c r="J10" s="51">
        <v>7778</v>
      </c>
      <c r="K10" s="51">
        <v>194214</v>
      </c>
      <c r="M10" s="100">
        <v>13.65</v>
      </c>
      <c r="N10" s="100">
        <v>13.17</v>
      </c>
      <c r="O10" s="101"/>
      <c r="P10" s="99"/>
      <c r="Q10" s="51"/>
      <c r="R10" s="69"/>
    </row>
    <row r="11" spans="1:18" ht="15">
      <c r="A11" s="16" t="s">
        <v>25</v>
      </c>
      <c r="B11" s="51">
        <v>2620</v>
      </c>
      <c r="C11" s="51">
        <v>58965</v>
      </c>
      <c r="D11" s="51">
        <v>30587</v>
      </c>
      <c r="E11" s="51">
        <v>78954</v>
      </c>
      <c r="F11" s="51">
        <v>47996</v>
      </c>
      <c r="G11" s="51">
        <v>44602</v>
      </c>
      <c r="H11" s="51">
        <v>20438</v>
      </c>
      <c r="I11" s="51">
        <v>8822</v>
      </c>
      <c r="J11" s="51">
        <v>13754</v>
      </c>
      <c r="K11" s="51">
        <v>306738</v>
      </c>
      <c r="M11" s="100">
        <v>13.5</v>
      </c>
      <c r="N11" s="100">
        <v>12.88</v>
      </c>
      <c r="O11" s="101"/>
      <c r="P11" s="99"/>
      <c r="Q11" s="51"/>
      <c r="R11" s="69"/>
    </row>
    <row r="12" spans="1:18" ht="15">
      <c r="A12" s="16" t="s">
        <v>26</v>
      </c>
      <c r="B12" s="51">
        <v>2048</v>
      </c>
      <c r="C12" s="51">
        <v>40381</v>
      </c>
      <c r="D12" s="51">
        <v>22584</v>
      </c>
      <c r="E12" s="51">
        <v>62665</v>
      </c>
      <c r="F12" s="51">
        <v>39247</v>
      </c>
      <c r="G12" s="51">
        <v>38828</v>
      </c>
      <c r="H12" s="51">
        <v>18329</v>
      </c>
      <c r="I12" s="51">
        <v>7720</v>
      </c>
      <c r="J12" s="51">
        <v>11141</v>
      </c>
      <c r="K12" s="51">
        <v>242943</v>
      </c>
      <c r="M12" s="100">
        <v>14.36</v>
      </c>
      <c r="N12" s="100">
        <v>13.54</v>
      </c>
      <c r="O12" s="101"/>
      <c r="P12" s="99"/>
      <c r="Q12" s="51"/>
      <c r="R12" s="69"/>
    </row>
    <row r="13" spans="1:18" ht="15">
      <c r="A13" s="16" t="s">
        <v>27</v>
      </c>
      <c r="B13" s="51">
        <v>2918</v>
      </c>
      <c r="C13" s="51">
        <v>48900</v>
      </c>
      <c r="D13" s="51">
        <v>31377</v>
      </c>
      <c r="E13" s="51">
        <v>85871</v>
      </c>
      <c r="F13" s="51">
        <v>51783</v>
      </c>
      <c r="G13" s="51">
        <v>53460</v>
      </c>
      <c r="H13" s="51">
        <v>25345</v>
      </c>
      <c r="I13" s="51">
        <v>11141</v>
      </c>
      <c r="J13" s="51">
        <v>16214</v>
      </c>
      <c r="K13" s="51">
        <v>327009</v>
      </c>
      <c r="M13" s="100">
        <v>14.57</v>
      </c>
      <c r="N13" s="100">
        <v>14.08</v>
      </c>
      <c r="O13" s="101"/>
      <c r="P13" s="99"/>
      <c r="Q13" s="51"/>
      <c r="R13" s="69"/>
    </row>
    <row r="14" spans="1:18" ht="15">
      <c r="A14" s="16" t="s">
        <v>28</v>
      </c>
      <c r="B14" s="51">
        <v>2238</v>
      </c>
      <c r="C14" s="51">
        <v>39150</v>
      </c>
      <c r="D14" s="51">
        <v>21641</v>
      </c>
      <c r="E14" s="51">
        <v>57531</v>
      </c>
      <c r="F14" s="51">
        <v>34226</v>
      </c>
      <c r="G14" s="51">
        <v>34278</v>
      </c>
      <c r="H14" s="51">
        <v>18617</v>
      </c>
      <c r="I14" s="51">
        <v>8990</v>
      </c>
      <c r="J14" s="51">
        <v>12386</v>
      </c>
      <c r="K14" s="51">
        <v>229057</v>
      </c>
      <c r="M14" s="100">
        <v>14.27</v>
      </c>
      <c r="N14" s="100">
        <v>13.555</v>
      </c>
      <c r="O14" s="101"/>
      <c r="P14" s="99"/>
      <c r="Q14" s="51"/>
      <c r="R14" s="69"/>
    </row>
    <row r="15" spans="1:18" ht="15">
      <c r="A15" s="16" t="s">
        <v>29</v>
      </c>
      <c r="B15" s="51">
        <v>9479</v>
      </c>
      <c r="C15" s="51">
        <v>102916</v>
      </c>
      <c r="D15" s="51">
        <v>71643</v>
      </c>
      <c r="E15" s="51">
        <v>199375</v>
      </c>
      <c r="F15" s="51">
        <v>130012</v>
      </c>
      <c r="G15" s="51">
        <v>143983</v>
      </c>
      <c r="H15" s="51">
        <v>86376</v>
      </c>
      <c r="I15" s="51">
        <v>55418</v>
      </c>
      <c r="J15" s="51">
        <v>63524</v>
      </c>
      <c r="K15" s="51">
        <v>862726</v>
      </c>
      <c r="M15" s="100">
        <v>16.75</v>
      </c>
      <c r="N15" s="100">
        <v>15.09</v>
      </c>
      <c r="O15" s="101"/>
      <c r="P15" s="99"/>
      <c r="Q15" s="51"/>
      <c r="R15" s="69"/>
    </row>
    <row r="16" spans="13:16" ht="15">
      <c r="M16" s="101"/>
      <c r="N16" s="101"/>
      <c r="O16" s="101"/>
      <c r="P16" s="101"/>
    </row>
    <row r="17" spans="1:16" ht="15">
      <c r="A17" s="16" t="s">
        <v>76</v>
      </c>
      <c r="M17" s="101"/>
      <c r="N17" s="101"/>
      <c r="O17" s="101"/>
      <c r="P17" s="101"/>
    </row>
    <row r="18" ht="15">
      <c r="A18" s="16" t="s">
        <v>77</v>
      </c>
    </row>
    <row r="20" ht="15">
      <c r="A20" s="16" t="s">
        <v>80</v>
      </c>
    </row>
    <row r="21" ht="15">
      <c r="A21" s="16" t="s">
        <v>38</v>
      </c>
    </row>
    <row r="22" ht="15">
      <c r="A22" s="16" t="s">
        <v>39</v>
      </c>
    </row>
    <row r="23" ht="15">
      <c r="A23" t="s">
        <v>84</v>
      </c>
    </row>
    <row r="24" ht="15">
      <c r="A24" t="s">
        <v>85</v>
      </c>
    </row>
    <row r="25" ht="15">
      <c r="A25" s="16" t="s">
        <v>40</v>
      </c>
    </row>
    <row r="28" ht="15">
      <c r="A28" s="56" t="s">
        <v>47</v>
      </c>
    </row>
    <row r="29" ht="15">
      <c r="A29" s="56"/>
    </row>
  </sheetData>
  <sheetProtection/>
  <mergeCells count="2">
    <mergeCell ref="B4:K4"/>
    <mergeCell ref="A2:M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3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6" customWidth="1"/>
    <col min="2" max="16384" width="8.77734375" style="16" customWidth="1"/>
  </cols>
  <sheetData>
    <row r="2" spans="1:11" ht="15.75">
      <c r="A2" s="108" t="s">
        <v>89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2:11" ht="15" customHeight="1">
      <c r="B4" s="107" t="s">
        <v>78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2:11" ht="31.5">
      <c r="B5" s="54" t="s">
        <v>49</v>
      </c>
      <c r="C5" s="54" t="s">
        <v>30</v>
      </c>
      <c r="D5" s="54" t="s">
        <v>31</v>
      </c>
      <c r="E5" s="54" t="s">
        <v>32</v>
      </c>
      <c r="F5" s="54" t="s">
        <v>33</v>
      </c>
      <c r="G5" s="54" t="s">
        <v>42</v>
      </c>
      <c r="H5" s="54" t="s">
        <v>43</v>
      </c>
      <c r="I5" s="54" t="s">
        <v>44</v>
      </c>
      <c r="J5" s="54" t="s">
        <v>34</v>
      </c>
      <c r="K5" s="54" t="s">
        <v>5</v>
      </c>
    </row>
    <row r="6" spans="1:11" ht="15">
      <c r="A6" s="16" t="s">
        <v>22</v>
      </c>
      <c r="B6" s="69">
        <f>'Table 4 Annual'!B6/'Table 4 Annual'!$K6</f>
        <v>0.009786132643123023</v>
      </c>
      <c r="C6" s="69">
        <f>'Table 4 Annual'!C6/'Table 4 Annual'!$K6</f>
        <v>0.14655934385548278</v>
      </c>
      <c r="D6" s="69">
        <f>'Table 4 Annual'!D6/'Table 4 Annual'!$K6</f>
        <v>0.0900355889690873</v>
      </c>
      <c r="E6" s="69">
        <f>'Table 4 Annual'!E6/'Table 4 Annual'!$K6</f>
        <v>0.2533604392085707</v>
      </c>
      <c r="F6" s="69">
        <f>'Table 4 Annual'!F6/'Table 4 Annual'!$K6</f>
        <v>0.15756373994369804</v>
      </c>
      <c r="G6" s="69">
        <f>'Table 4 Annual'!G6/'Table 4 Annual'!$K6</f>
        <v>0.15874989993729405</v>
      </c>
      <c r="H6" s="69">
        <f>'Table 4 Annual'!H6/'Table 4 Annual'!$K6</f>
        <v>0.08232117126732752</v>
      </c>
      <c r="I6" s="69">
        <f>'Table 4 Annual'!I6/'Table 4 Annual'!$K6</f>
        <v>0.04366069403492855</v>
      </c>
      <c r="J6" s="69">
        <f>'Table 4 Annual'!J6/'Table 4 Annual'!$K6</f>
        <v>0.05796299014048804</v>
      </c>
      <c r="K6" s="69">
        <f>'Table 4 Annual'!K6/'Table 4 Annual'!$K6</f>
        <v>1</v>
      </c>
    </row>
    <row r="7" spans="1:11" ht="15">
      <c r="A7" s="20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5">
      <c r="A8" s="16" t="s">
        <v>8</v>
      </c>
      <c r="B8" s="69">
        <f>'Table 4 Annual'!B8/'Table 4 Annual'!$K8</f>
        <v>0.01390780563601834</v>
      </c>
      <c r="C8" s="69">
        <f>'Table 4 Annual'!C8/'Table 4 Annual'!$K8</f>
        <v>0.08363866561798615</v>
      </c>
      <c r="D8" s="69">
        <f>'Table 4 Annual'!D8/'Table 4 Annual'!$K8</f>
        <v>0.07036390492815899</v>
      </c>
      <c r="E8" s="69">
        <f>'Table 4 Annual'!E8/'Table 4 Annual'!$K8</f>
        <v>0.301847340252067</v>
      </c>
      <c r="F8" s="69">
        <f>'Table 4 Annual'!F8/'Table 4 Annual'!$K8</f>
        <v>0.17617832684302404</v>
      </c>
      <c r="G8" s="69">
        <f>'Table 4 Annual'!G8/'Table 4 Annual'!$K8</f>
        <v>0.16464923555026953</v>
      </c>
      <c r="H8" s="69">
        <f>'Table 4 Annual'!H8/'Table 4 Annual'!$K8</f>
        <v>0.07150530414932188</v>
      </c>
      <c r="I8" s="69">
        <f>'Table 4 Annual'!I8/'Table 4 Annual'!$K8</f>
        <v>0.037167411613497285</v>
      </c>
      <c r="J8" s="69">
        <f>'Table 4 Annual'!J8/'Table 4 Annual'!$K8</f>
        <v>0.08074200540965681</v>
      </c>
      <c r="K8" s="69">
        <f>'Table 4 Annual'!K8/'Table 4 Annual'!$K8</f>
        <v>1</v>
      </c>
    </row>
    <row r="9" spans="1:11" ht="15">
      <c r="A9" s="16" t="s">
        <v>23</v>
      </c>
      <c r="B9" s="69">
        <f>'Table 4 Annual'!B9/'Table 4 Annual'!$K9</f>
        <v>0.008871084218287964</v>
      </c>
      <c r="C9" s="69">
        <f>'Table 4 Annual'!C9/'Table 4 Annual'!$K9</f>
        <v>0.13761202879491605</v>
      </c>
      <c r="D9" s="69">
        <f>'Table 4 Annual'!D9/'Table 4 Annual'!$K9</f>
        <v>0.08924295520368526</v>
      </c>
      <c r="E9" s="69">
        <f>'Table 4 Annual'!E9/'Table 4 Annual'!$K9</f>
        <v>0.29564959597418494</v>
      </c>
      <c r="F9" s="69">
        <f>'Table 4 Annual'!F9/'Table 4 Annual'!$K9</f>
        <v>0.17996062363646037</v>
      </c>
      <c r="G9" s="69">
        <f>'Table 4 Annual'!G9/'Table 4 Annual'!$K9</f>
        <v>0.15614476514811745</v>
      </c>
      <c r="H9" s="69">
        <f>'Table 4 Annual'!H9/'Table 4 Annual'!$K9</f>
        <v>0.06253848317382613</v>
      </c>
      <c r="I9" s="69">
        <f>'Table 4 Annual'!I9/'Table 4 Annual'!$K9</f>
        <v>0.025822684738238403</v>
      </c>
      <c r="J9" s="69">
        <f>'Table 4 Annual'!J9/'Table 4 Annual'!$K9</f>
        <v>0.04415777911228345</v>
      </c>
      <c r="K9" s="69">
        <f>'Table 4 Annual'!K9/'Table 4 Annual'!$K9</f>
        <v>1</v>
      </c>
    </row>
    <row r="10" spans="1:11" ht="15">
      <c r="A10" s="16" t="s">
        <v>24</v>
      </c>
      <c r="B10" s="69">
        <f>'Table 4 Annual'!B10/'Table 4 Annual'!$K10</f>
        <v>0.007991184981515236</v>
      </c>
      <c r="C10" s="69">
        <f>'Table 4 Annual'!C10/'Table 4 Annual'!$K10</f>
        <v>0.1770572667263946</v>
      </c>
      <c r="D10" s="69">
        <f>'Table 4 Annual'!D10/'Table 4 Annual'!$K10</f>
        <v>0.09804648480542083</v>
      </c>
      <c r="E10" s="69">
        <f>'Table 4 Annual'!E10/'Table 4 Annual'!$K10</f>
        <v>0.2725086759965811</v>
      </c>
      <c r="F10" s="69">
        <f>'Table 4 Annual'!F10/'Table 4 Annual'!$K10</f>
        <v>0.16790756588093547</v>
      </c>
      <c r="G10" s="69">
        <f>'Table 4 Annual'!G10/'Table 4 Annual'!$K10</f>
        <v>0.14367141400722913</v>
      </c>
      <c r="H10" s="69">
        <f>'Table 4 Annual'!H10/'Table 4 Annual'!$K10</f>
        <v>0.0651858259445766</v>
      </c>
      <c r="I10" s="69">
        <f>'Table 4 Annual'!I10/'Table 4 Annual'!$K10</f>
        <v>0.02758297548065536</v>
      </c>
      <c r="J10" s="69">
        <f>'Table 4 Annual'!J10/'Table 4 Annual'!$K10</f>
        <v>0.04004860617669169</v>
      </c>
      <c r="K10" s="69">
        <f>'Table 4 Annual'!K10/'Table 4 Annual'!$K10</f>
        <v>1</v>
      </c>
    </row>
    <row r="11" spans="1:11" ht="15">
      <c r="A11" s="16" t="s">
        <v>25</v>
      </c>
      <c r="B11" s="69">
        <f>'Table 4 Annual'!B11/'Table 4 Annual'!$K11</f>
        <v>0.008541491435687786</v>
      </c>
      <c r="C11" s="69">
        <f>'Table 4 Annual'!C11/'Table 4 Annual'!$K11</f>
        <v>0.1922324589715001</v>
      </c>
      <c r="D11" s="69">
        <f>'Table 4 Annual'!D11/'Table 4 Annual'!$K11</f>
        <v>0.09971702234480241</v>
      </c>
      <c r="E11" s="69">
        <f>'Table 4 Annual'!E11/'Table 4 Annual'!$K11</f>
        <v>0.2573988224478219</v>
      </c>
      <c r="F11" s="69">
        <f>'Table 4 Annual'!F11/'Table 4 Annual'!$K11</f>
        <v>0.15647229883483624</v>
      </c>
      <c r="G11" s="69">
        <f>'Table 4 Annual'!G11/'Table 4 Annual'!$K11</f>
        <v>0.14540748130326206</v>
      </c>
      <c r="H11" s="69">
        <f>'Table 4 Annual'!H11/'Table 4 Annual'!$K11</f>
        <v>0.06663015342083473</v>
      </c>
      <c r="I11" s="69">
        <f>'Table 4 Annual'!I11/'Table 4 Annual'!$K11</f>
        <v>0.02876070131512887</v>
      </c>
      <c r="J11" s="69">
        <f>'Table 4 Annual'!J11/'Table 4 Annual'!$K11</f>
        <v>0.04483956992612588</v>
      </c>
      <c r="K11" s="69">
        <f>'Table 4 Annual'!K11/'Table 4 Annual'!$K11</f>
        <v>1</v>
      </c>
    </row>
    <row r="12" spans="1:11" ht="15">
      <c r="A12" s="16" t="s">
        <v>26</v>
      </c>
      <c r="B12" s="69">
        <f>'Table 4 Annual'!B12/'Table 4 Annual'!$K12</f>
        <v>0.008429960937339212</v>
      </c>
      <c r="C12" s="69">
        <f>'Table 4 Annual'!C12/'Table 4 Annual'!$K12</f>
        <v>0.16621594365756576</v>
      </c>
      <c r="D12" s="69">
        <f>'Table 4 Annual'!D12/'Table 4 Annual'!$K12</f>
        <v>0.0929600770551117</v>
      </c>
      <c r="E12" s="69">
        <f>'Table 4 Annual'!E12/'Table 4 Annual'!$K12</f>
        <v>0.2579411631534969</v>
      </c>
      <c r="F12" s="69">
        <f>'Table 4 Annual'!F12/'Table 4 Annual'!$K12</f>
        <v>0.1615481820838633</v>
      </c>
      <c r="G12" s="69">
        <f>'Table 4 Annual'!G12/'Table 4 Annual'!$K12</f>
        <v>0.15982349769287446</v>
      </c>
      <c r="H12" s="69">
        <f>'Table 4 Annual'!H12/'Table 4 Annual'!$K12</f>
        <v>0.07544568067406758</v>
      </c>
      <c r="I12" s="69">
        <f>'Table 4 Annual'!I12/'Table 4 Annual'!$K12</f>
        <v>0.03177700118957945</v>
      </c>
      <c r="J12" s="69">
        <f>'Table 4 Annual'!J12/'Table 4 Annual'!$K12</f>
        <v>0.04585849355610164</v>
      </c>
      <c r="K12" s="69">
        <f>'Table 4 Annual'!K12/'Table 4 Annual'!$K12</f>
        <v>1</v>
      </c>
    </row>
    <row r="13" spans="1:11" ht="15">
      <c r="A13" s="16" t="s">
        <v>27</v>
      </c>
      <c r="B13" s="69">
        <f>'Table 4 Annual'!B13/'Table 4 Annual'!$K13</f>
        <v>0.008923301805149093</v>
      </c>
      <c r="C13" s="69">
        <f>'Table 4 Annual'!C13/'Table 4 Annual'!$K13</f>
        <v>0.14953716870177886</v>
      </c>
      <c r="D13" s="69">
        <f>'Table 4 Annual'!D13/'Table 4 Annual'!$K13</f>
        <v>0.0959514875737365</v>
      </c>
      <c r="E13" s="69">
        <f>'Table 4 Annual'!E13/'Table 4 Annual'!$K13</f>
        <v>0.26259521909182926</v>
      </c>
      <c r="F13" s="69">
        <f>'Table 4 Annual'!F13/'Table 4 Annual'!$K13</f>
        <v>0.1583534398135831</v>
      </c>
      <c r="G13" s="69">
        <f>'Table 4 Annual'!G13/'Table 4 Annual'!$K13</f>
        <v>0.16348173903470548</v>
      </c>
      <c r="H13" s="69">
        <f>'Table 4 Annual'!H13/'Table 4 Annual'!$K13</f>
        <v>0.07750551208070726</v>
      </c>
      <c r="I13" s="69">
        <f>'Table 4 Annual'!I13/'Table 4 Annual'!$K13</f>
        <v>0.034069398701564786</v>
      </c>
      <c r="J13" s="69">
        <f>'Table 4 Annual'!J13/'Table 4 Annual'!$K13</f>
        <v>0.04958273319694565</v>
      </c>
      <c r="K13" s="69">
        <f>'Table 4 Annual'!K13/'Table 4 Annual'!$K13</f>
        <v>1</v>
      </c>
    </row>
    <row r="14" spans="1:11" ht="15">
      <c r="A14" s="16" t="s">
        <v>28</v>
      </c>
      <c r="B14" s="69">
        <f>'Table 4 Annual'!B14/'Table 4 Annual'!$K14</f>
        <v>0.00977049380721829</v>
      </c>
      <c r="C14" s="69">
        <f>'Table 4 Annual'!C14/'Table 4 Annual'!$K14</f>
        <v>0.17091815574289368</v>
      </c>
      <c r="D14" s="69">
        <f>'Table 4 Annual'!D14/'Table 4 Annual'!$K14</f>
        <v>0.09447866688204246</v>
      </c>
      <c r="E14" s="69">
        <f>'Table 4 Annual'!E14/'Table 4 Annual'!$K14</f>
        <v>0.25116455729359943</v>
      </c>
      <c r="F14" s="69">
        <f>'Table 4 Annual'!F14/'Table 4 Annual'!$K14</f>
        <v>0.14942132307678874</v>
      </c>
      <c r="G14" s="69">
        <f>'Table 4 Annual'!G14/'Table 4 Annual'!$K14</f>
        <v>0.14964834080600026</v>
      </c>
      <c r="H14" s="69">
        <f>'Table 4 Annual'!H14/'Table 4 Annual'!$K14</f>
        <v>0.08127671278328101</v>
      </c>
      <c r="I14" s="69">
        <f>'Table 4 Annual'!I14/'Table 4 Annual'!$K14</f>
        <v>0.03924787280022003</v>
      </c>
      <c r="J14" s="69">
        <f>'Table 4 Annual'!J14/'Table 4 Annual'!$K14</f>
        <v>0.0540738768079561</v>
      </c>
      <c r="K14" s="69">
        <f>'Table 4 Annual'!K14/'Table 4 Annual'!$K14</f>
        <v>1</v>
      </c>
    </row>
    <row r="15" spans="1:11" ht="15">
      <c r="A15" s="16" t="s">
        <v>29</v>
      </c>
      <c r="B15" s="69">
        <f>'Table 4 Annual'!B15/'Table 4 Annual'!$K15</f>
        <v>0.010987265945387063</v>
      </c>
      <c r="C15" s="69">
        <f>'Table 4 Annual'!C15/'Table 4 Annual'!$K15</f>
        <v>0.11929164068313694</v>
      </c>
      <c r="D15" s="69">
        <f>'Table 4 Annual'!D15/'Table 4 Annual'!$K15</f>
        <v>0.08304258826093106</v>
      </c>
      <c r="E15" s="69">
        <f>'Table 4 Annual'!E15/'Table 4 Annual'!$K15</f>
        <v>0.23109886568852683</v>
      </c>
      <c r="F15" s="69">
        <f>'Table 4 Annual'!F15/'Table 4 Annual'!$K15</f>
        <v>0.15069906320198997</v>
      </c>
      <c r="G15" s="69">
        <f>'Table 4 Annual'!G15/'Table 4 Annual'!$K15</f>
        <v>0.16689308076956066</v>
      </c>
      <c r="H15" s="69">
        <f>'Table 4 Annual'!H15/'Table 4 Annual'!$K15</f>
        <v>0.10011985265310192</v>
      </c>
      <c r="I15" s="69">
        <f>'Table 4 Annual'!I15/'Table 4 Annual'!$K15</f>
        <v>0.0642359219497268</v>
      </c>
      <c r="J15" s="69">
        <f>'Table 4 Annual'!J15/'Table 4 Annual'!$K15</f>
        <v>0.07363172084763876</v>
      </c>
      <c r="K15" s="69">
        <f>'Table 4 Annual'!K15/'Table 4 Annual'!$K15</f>
        <v>1</v>
      </c>
    </row>
    <row r="17" ht="15">
      <c r="A17" s="16" t="s">
        <v>76</v>
      </c>
    </row>
    <row r="18" ht="15">
      <c r="A18" s="16" t="s">
        <v>77</v>
      </c>
    </row>
    <row r="20" ht="15">
      <c r="A20" s="16" t="s">
        <v>80</v>
      </c>
    </row>
    <row r="21" ht="15">
      <c r="A21" s="16" t="s">
        <v>38</v>
      </c>
    </row>
    <row r="22" ht="15">
      <c r="A22" s="16" t="s">
        <v>39</v>
      </c>
    </row>
    <row r="23" ht="15">
      <c r="A23" t="s">
        <v>84</v>
      </c>
    </row>
    <row r="24" ht="15">
      <c r="A24" t="s">
        <v>85</v>
      </c>
    </row>
    <row r="25" ht="15">
      <c r="A25" s="16" t="s">
        <v>40</v>
      </c>
    </row>
    <row r="28" ht="15">
      <c r="A28" s="56" t="s">
        <v>47</v>
      </c>
    </row>
    <row r="29" ht="15">
      <c r="A29" s="56"/>
    </row>
    <row r="30" ht="15">
      <c r="A30" s="56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29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6" customWidth="1"/>
    <col min="2" max="16384" width="8.77734375" style="16" customWidth="1"/>
  </cols>
  <sheetData>
    <row r="2" spans="1:11" ht="15.75">
      <c r="A2" s="108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2:11" ht="15" customHeight="1">
      <c r="B4" s="107" t="s">
        <v>78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2:11" ht="31.5">
      <c r="B5" s="54" t="s">
        <v>49</v>
      </c>
      <c r="C5" s="54" t="s">
        <v>30</v>
      </c>
      <c r="D5" s="54" t="s">
        <v>31</v>
      </c>
      <c r="E5" s="54" t="s">
        <v>32</v>
      </c>
      <c r="F5" s="54" t="s">
        <v>33</v>
      </c>
      <c r="G5" s="54" t="s">
        <v>42</v>
      </c>
      <c r="H5" s="54" t="s">
        <v>43</v>
      </c>
      <c r="I5" s="54" t="s">
        <v>44</v>
      </c>
      <c r="J5" s="54" t="s">
        <v>34</v>
      </c>
      <c r="K5" s="54" t="s">
        <v>5</v>
      </c>
    </row>
    <row r="6" spans="1:11" ht="15">
      <c r="A6" s="16" t="s">
        <v>22</v>
      </c>
      <c r="B6" s="69">
        <f>'Table 4 Annual'!B6/'Table 4 Annual'!B$6</f>
        <v>1</v>
      </c>
      <c r="C6" s="69">
        <f>'Table 4 Annual'!C6/'Table 4 Annual'!C$6</f>
        <v>1</v>
      </c>
      <c r="D6" s="69">
        <f>'Table 4 Annual'!D6/'Table 4 Annual'!D$6</f>
        <v>1</v>
      </c>
      <c r="E6" s="69">
        <f>'Table 4 Annual'!E6/'Table 4 Annual'!E$6</f>
        <v>1</v>
      </c>
      <c r="F6" s="69">
        <f>'Table 4 Annual'!F6/'Table 4 Annual'!F$6</f>
        <v>1</v>
      </c>
      <c r="G6" s="69">
        <f>'Table 4 Annual'!G6/'Table 4 Annual'!G$6</f>
        <v>1</v>
      </c>
      <c r="H6" s="69">
        <f>'Table 4 Annual'!H6/'Table 4 Annual'!H$6</f>
        <v>1</v>
      </c>
      <c r="I6" s="69">
        <f>'Table 4 Annual'!I6/'Table 4 Annual'!I$6</f>
        <v>1</v>
      </c>
      <c r="J6" s="69">
        <f>'Table 4 Annual'!J6/'Table 4 Annual'!J$6</f>
        <v>1</v>
      </c>
      <c r="K6" s="69">
        <f>'Table 4 Annual'!K6/'Table 4 Annual'!K$6</f>
        <v>1</v>
      </c>
    </row>
    <row r="7" spans="1:11" ht="15">
      <c r="A7" s="20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5">
      <c r="A8" s="16" t="s">
        <v>8</v>
      </c>
      <c r="B8" s="69">
        <f>'Table 4 Annual'!B8/'Table 4 Annual'!B$6</f>
        <v>0.061775732788002725</v>
      </c>
      <c r="C8" s="69">
        <f>'Table 4 Annual'!C8/'Table 4 Annual'!C$6</f>
        <v>0.024806413254362458</v>
      </c>
      <c r="D8" s="69">
        <f>'Table 4 Annual'!D8/'Table 4 Annual'!D$6</f>
        <v>0.033970826580226904</v>
      </c>
      <c r="E8" s="69">
        <f>'Table 4 Annual'!E8/'Table 4 Annual'!E$6</f>
        <v>0.05178678392059031</v>
      </c>
      <c r="F8" s="69">
        <f>'Table 4 Annual'!F8/'Table 4 Annual'!F$6</f>
        <v>0.04860339334666963</v>
      </c>
      <c r="G8" s="69">
        <f>'Table 4 Annual'!G8/'Table 4 Annual'!G$6</f>
        <v>0.045083398772458316</v>
      </c>
      <c r="H8" s="69">
        <f>'Table 4 Annual'!H8/'Table 4 Annual'!H$6</f>
        <v>0.03775696769259599</v>
      </c>
      <c r="I8" s="69">
        <f>'Table 4 Annual'!I8/'Table 4 Annual'!I$6</f>
        <v>0.037003437738731854</v>
      </c>
      <c r="J8" s="69">
        <f>'Table 4 Annual'!J8/'Table 4 Annual'!J$6</f>
        <v>0.06055069628265623</v>
      </c>
      <c r="K8" s="69">
        <f>'Table 4 Annual'!K8/'Table 4 Annual'!K$6</f>
        <v>0.04346807332595093</v>
      </c>
    </row>
    <row r="9" spans="1:11" ht="15">
      <c r="A9" s="16" t="s">
        <v>23</v>
      </c>
      <c r="B9" s="69">
        <f>'Table 4 Annual'!B9/'Table 4 Annual'!B$6</f>
        <v>0.04971881390593047</v>
      </c>
      <c r="C9" s="69">
        <f>'Table 4 Annual'!C9/'Table 4 Annual'!C$6</f>
        <v>0.051498910452261876</v>
      </c>
      <c r="D9" s="69">
        <f>'Table 4 Annual'!D9/'Table 4 Annual'!D$6</f>
        <v>0.05436443621208613</v>
      </c>
      <c r="E9" s="69">
        <f>'Table 4 Annual'!E9/'Table 4 Annual'!E$6</f>
        <v>0.06400201420475116</v>
      </c>
      <c r="F9" s="69">
        <f>'Table 4 Annual'!F9/'Table 4 Annual'!F$6</f>
        <v>0.06264355041861154</v>
      </c>
      <c r="G9" s="69">
        <f>'Table 4 Annual'!G9/'Table 4 Annual'!G$6</f>
        <v>0.05394722673803252</v>
      </c>
      <c r="H9" s="69">
        <f>'Table 4 Annual'!H9/'Table 4 Annual'!H$6</f>
        <v>0.04166687769376086</v>
      </c>
      <c r="I9" s="69">
        <f>'Table 4 Annual'!I9/'Table 4 Annual'!I$6</f>
        <v>0.032438884644767</v>
      </c>
      <c r="J9" s="69">
        <f>'Table 4 Annual'!J9/'Table 4 Annual'!J$6</f>
        <v>0.04178415237656807</v>
      </c>
      <c r="K9" s="69">
        <f>'Table 4 Annual'!K9/'Table 4 Annual'!K$6</f>
        <v>0.054847287633583715</v>
      </c>
    </row>
    <row r="10" spans="1:11" ht="15">
      <c r="A10" s="16" t="s">
        <v>24</v>
      </c>
      <c r="B10" s="69">
        <f>'Table 4 Annual'!B10/'Table 4 Annual'!B$6</f>
        <v>0.06612133605998637</v>
      </c>
      <c r="C10" s="69">
        <f>'Table 4 Annual'!C10/'Table 4 Annual'!C$6</f>
        <v>0.09782318034148645</v>
      </c>
      <c r="D10" s="69">
        <f>'Table 4 Annual'!D10/'Table 4 Annual'!D$6</f>
        <v>0.08817781893956934</v>
      </c>
      <c r="E10" s="69">
        <f>'Table 4 Annual'!E10/'Table 4 Annual'!E$6</f>
        <v>0.08709296278987105</v>
      </c>
      <c r="F10" s="69">
        <f>'Table 4 Annual'!F10/'Table 4 Annual'!F$6</f>
        <v>0.08628901660686501</v>
      </c>
      <c r="G10" s="69">
        <f>'Table 4 Annual'!G10/'Table 4 Annual'!G$6</f>
        <v>0.07328219014027172</v>
      </c>
      <c r="H10" s="69">
        <f>'Table 4 Annual'!H10/'Table 4 Annual'!H$6</f>
        <v>0.0641184722988954</v>
      </c>
      <c r="I10" s="69">
        <f>'Table 4 Annual'!I10/'Table 4 Annual'!I$6</f>
        <v>0.05115546218487395</v>
      </c>
      <c r="J10" s="69">
        <f>'Table 4 Annual'!J10/'Table 4 Annual'!J$6</f>
        <v>0.05594717458856025</v>
      </c>
      <c r="K10" s="69">
        <f>'Table 4 Annual'!K10/'Table 4 Annual'!K$6</f>
        <v>0.08097324323242565</v>
      </c>
    </row>
    <row r="11" spans="1:11" ht="15">
      <c r="A11" s="16" t="s">
        <v>25</v>
      </c>
      <c r="B11" s="69">
        <f>'Table 4 Annual'!B11/'Table 4 Annual'!B$6</f>
        <v>0.11162235855487389</v>
      </c>
      <c r="C11" s="69">
        <f>'Table 4 Annual'!C11/'Table 4 Annual'!C$6</f>
        <v>0.16774199054397734</v>
      </c>
      <c r="D11" s="69">
        <f>'Table 4 Annual'!D11/'Table 4 Annual'!D$6</f>
        <v>0.14163926834915488</v>
      </c>
      <c r="E11" s="69">
        <f>'Table 4 Annual'!E11/'Table 4 Annual'!E$6</f>
        <v>0.12992608000210637</v>
      </c>
      <c r="F11" s="69">
        <f>'Table 4 Annual'!F11/'Table 4 Annual'!F$6</f>
        <v>0.12700176758856466</v>
      </c>
      <c r="G11" s="69">
        <f>'Table 4 Annual'!G11/'Table 4 Annual'!G$6</f>
        <v>0.11713909775423428</v>
      </c>
      <c r="H11" s="69">
        <f>'Table 4 Annual'!H11/'Table 4 Annual'!H$6</f>
        <v>0.10351132202565752</v>
      </c>
      <c r="I11" s="69">
        <f>'Table 4 Annual'!I11/'Table 4 Annual'!I$6</f>
        <v>0.0842436974789916</v>
      </c>
      <c r="J11" s="69">
        <f>'Table 4 Annual'!J11/'Table 4 Annual'!J$6</f>
        <v>0.0989325584071815</v>
      </c>
      <c r="K11" s="69">
        <f>'Table 4 Annual'!K11/'Table 4 Annual'!K$6</f>
        <v>0.12788764292289834</v>
      </c>
    </row>
    <row r="12" spans="1:11" ht="15">
      <c r="A12" s="16" t="s">
        <v>26</v>
      </c>
      <c r="B12" s="69">
        <f>'Table 4 Annual'!B12/'Table 4 Annual'!B$6</f>
        <v>0.08725289706884799</v>
      </c>
      <c r="C12" s="69">
        <f>'Table 4 Annual'!C12/'Table 4 Annual'!C$6</f>
        <v>0.11487474468169845</v>
      </c>
      <c r="D12" s="69">
        <f>'Table 4 Annual'!D12/'Table 4 Annual'!D$6</f>
        <v>0.10457976383422088</v>
      </c>
      <c r="E12" s="69">
        <f>'Table 4 Annual'!E12/'Table 4 Annual'!E$6</f>
        <v>0.10312103000901784</v>
      </c>
      <c r="F12" s="69">
        <f>'Table 4 Annual'!F12/'Table 4 Annual'!F$6</f>
        <v>0.10385112035478784</v>
      </c>
      <c r="G12" s="69">
        <f>'Table 4 Annual'!G12/'Table 4 Annual'!G$6</f>
        <v>0.10197472955476007</v>
      </c>
      <c r="H12" s="69">
        <f>'Table 4 Annual'!H12/'Table 4 Annual'!H$6</f>
        <v>0.0928299746261022</v>
      </c>
      <c r="I12" s="69">
        <f>'Table 4 Annual'!I12/'Table 4 Annual'!I$6</f>
        <v>0.07372039724980901</v>
      </c>
      <c r="J12" s="69">
        <f>'Table 4 Annual'!J12/'Table 4 Annual'!J$6</f>
        <v>0.08013724249050523</v>
      </c>
      <c r="K12" s="69">
        <f>'Table 4 Annual'!K12/'Table 4 Annual'!K$6</f>
        <v>0.10128972489426707</v>
      </c>
    </row>
    <row r="13" spans="1:11" ht="15">
      <c r="A13" s="16" t="s">
        <v>27</v>
      </c>
      <c r="B13" s="69">
        <f>'Table 4 Annual'!B13/'Table 4 Annual'!B$6</f>
        <v>0.12431833674164962</v>
      </c>
      <c r="C13" s="69">
        <f>'Table 4 Annual'!C13/'Table 4 Annual'!C$6</f>
        <v>0.1391093587314592</v>
      </c>
      <c r="D13" s="69">
        <f>'Table 4 Annual'!D13/'Table 4 Annual'!D$6</f>
        <v>0.14529752257467007</v>
      </c>
      <c r="E13" s="69">
        <f>'Table 4 Annual'!E13/'Table 4 Annual'!E$6</f>
        <v>0.14130864067508772</v>
      </c>
      <c r="F13" s="69">
        <f>'Table 4 Annual'!F13/'Table 4 Annual'!F$6</f>
        <v>0.13702251293938336</v>
      </c>
      <c r="G13" s="69">
        <f>'Table 4 Annual'!G13/'Table 4 Annual'!G$6</f>
        <v>0.14040303497469542</v>
      </c>
      <c r="H13" s="69">
        <f>'Table 4 Annual'!H13/'Table 4 Annual'!H$6</f>
        <v>0.1283635608543052</v>
      </c>
      <c r="I13" s="69">
        <f>'Table 4 Annual'!I13/'Table 4 Annual'!I$6</f>
        <v>0.10638846447669977</v>
      </c>
      <c r="J13" s="69">
        <f>'Table 4 Annual'!J13/'Table 4 Annual'!J$6</f>
        <v>0.11662734491886292</v>
      </c>
      <c r="K13" s="69">
        <f>'Table 4 Annual'!K13/'Table 4 Annual'!K$6</f>
        <v>0.13633918922524782</v>
      </c>
    </row>
    <row r="14" spans="1:11" ht="15">
      <c r="A14" s="16" t="s">
        <v>28</v>
      </c>
      <c r="B14" s="69">
        <f>'Table 4 Annual'!B14/'Table 4 Annual'!B$6</f>
        <v>0.09534764826175869</v>
      </c>
      <c r="C14" s="69">
        <f>'Table 4 Annual'!C14/'Table 4 Annual'!C$6</f>
        <v>0.11137283015003328</v>
      </c>
      <c r="D14" s="69">
        <f>'Table 4 Annual'!D14/'Table 4 Annual'!D$6</f>
        <v>0.1002130122713591</v>
      </c>
      <c r="E14" s="69">
        <f>'Table 4 Annual'!E14/'Table 4 Annual'!E$6</f>
        <v>0.0946725600805682</v>
      </c>
      <c r="F14" s="69">
        <f>'Table 4 Annual'!F14/'Table 4 Annual'!F$6</f>
        <v>0.09056509912255634</v>
      </c>
      <c r="G14" s="69">
        <f>'Table 4 Annual'!G14/'Table 4 Annual'!G$6</f>
        <v>0.09002497629746745</v>
      </c>
      <c r="H14" s="69">
        <f>'Table 4 Annual'!H14/'Table 4 Annual'!H$6</f>
        <v>0.09428859390114816</v>
      </c>
      <c r="I14" s="69">
        <f>'Table 4 Annual'!I14/'Table 4 Annual'!I$6</f>
        <v>0.08584797555385791</v>
      </c>
      <c r="J14" s="69">
        <f>'Table 4 Annual'!J14/'Table 4 Annual'!J$6</f>
        <v>0.08909253078605132</v>
      </c>
      <c r="K14" s="69">
        <f>'Table 4 Annual'!K14/'Table 4 Annual'!K$6</f>
        <v>0.09550026349845904</v>
      </c>
    </row>
    <row r="15" spans="1:11" ht="15">
      <c r="A15" s="16" t="s">
        <v>29</v>
      </c>
      <c r="B15" s="69">
        <f>'Table 4 Annual'!B15/'Table 4 Annual'!B$6</f>
        <v>0.40384287661895024</v>
      </c>
      <c r="C15" s="69">
        <f>'Table 4 Annual'!C15/'Table 4 Annual'!C$6</f>
        <v>0.29277257184472094</v>
      </c>
      <c r="D15" s="69">
        <f>'Table 4 Annual'!D15/'Table 4 Annual'!D$6</f>
        <v>0.33175735123871264</v>
      </c>
      <c r="E15" s="69">
        <f>'Table 4 Annual'!E15/'Table 4 Annual'!E$6</f>
        <v>0.3280899283180074</v>
      </c>
      <c r="F15" s="69">
        <f>'Table 4 Annual'!F15/'Table 4 Annual'!F$6</f>
        <v>0.3440235396225616</v>
      </c>
      <c r="G15" s="69">
        <f>'Table 4 Annual'!G15/'Table 4 Annual'!G$6</f>
        <v>0.37814534576808023</v>
      </c>
      <c r="H15" s="69">
        <f>'Table 4 Annual'!H15/'Table 4 Annual'!H$6</f>
        <v>0.43746423090753467</v>
      </c>
      <c r="I15" s="69">
        <f>'Table 4 Annual'!I15/'Table 4 Annual'!I$6</f>
        <v>0.5292016806722689</v>
      </c>
      <c r="J15" s="69">
        <f>'Table 4 Annual'!J15/'Table 4 Annual'!J$6</f>
        <v>0.45692830014961444</v>
      </c>
      <c r="K15" s="69">
        <f>'Table 4 Annual'!K15/'Table 4 Annual'!K$6</f>
        <v>0.3596945752671674</v>
      </c>
    </row>
    <row r="17" ht="15">
      <c r="A17" s="16" t="s">
        <v>76</v>
      </c>
    </row>
    <row r="18" ht="15">
      <c r="A18" s="16" t="s">
        <v>77</v>
      </c>
    </row>
    <row r="20" ht="15">
      <c r="A20" s="16" t="s">
        <v>80</v>
      </c>
    </row>
    <row r="21" ht="15">
      <c r="A21" s="16" t="s">
        <v>38</v>
      </c>
    </row>
    <row r="22" ht="15">
      <c r="A22" s="16" t="s">
        <v>39</v>
      </c>
    </row>
    <row r="23" ht="15">
      <c r="A23" t="s">
        <v>84</v>
      </c>
    </row>
    <row r="24" ht="15">
      <c r="A24" t="s">
        <v>85</v>
      </c>
    </row>
    <row r="25" ht="15">
      <c r="A25" s="16" t="s">
        <v>40</v>
      </c>
    </row>
    <row r="28" ht="15">
      <c r="A28" s="56" t="s">
        <v>47</v>
      </c>
    </row>
    <row r="29" ht="15">
      <c r="A29" s="56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0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8.21484375" style="0" customWidth="1"/>
    <col min="2" max="2" width="11.3359375" style="7" customWidth="1"/>
    <col min="3" max="3" width="8.21484375" style="0" customWidth="1"/>
    <col min="4" max="4" width="10.21484375" style="0" customWidth="1"/>
    <col min="5" max="5" width="15.77734375" style="15" customWidth="1"/>
    <col min="7" max="7" width="11.21484375" style="8" customWidth="1"/>
    <col min="8" max="8" width="10.6640625" style="15" customWidth="1"/>
    <col min="9" max="9" width="8.6640625" style="0" customWidth="1"/>
  </cols>
  <sheetData>
    <row r="1" ht="15">
      <c r="A1" s="16"/>
    </row>
    <row r="2" spans="1:9" ht="15.75">
      <c r="A2" s="109" t="s">
        <v>91</v>
      </c>
      <c r="B2" s="110"/>
      <c r="C2" s="110"/>
      <c r="D2" s="110"/>
      <c r="E2" s="110"/>
      <c r="F2" s="110"/>
      <c r="G2" s="110"/>
      <c r="H2" s="110"/>
      <c r="I2" s="110"/>
    </row>
    <row r="4" spans="1:9" ht="15">
      <c r="A4" s="1"/>
      <c r="B4" s="9"/>
      <c r="C4" s="2" t="s">
        <v>51</v>
      </c>
      <c r="D4" s="41"/>
      <c r="E4" s="38"/>
      <c r="F4" s="2" t="s">
        <v>51</v>
      </c>
      <c r="G4" s="10"/>
      <c r="H4" s="70" t="s">
        <v>9</v>
      </c>
      <c r="I4" s="2" t="s">
        <v>51</v>
      </c>
    </row>
    <row r="5" spans="1:9" ht="15">
      <c r="A5" s="3"/>
      <c r="B5" s="11"/>
      <c r="C5" s="4" t="s">
        <v>2</v>
      </c>
      <c r="D5" s="42" t="s">
        <v>4</v>
      </c>
      <c r="E5" s="39" t="s">
        <v>5</v>
      </c>
      <c r="F5" s="4" t="s">
        <v>2</v>
      </c>
      <c r="G5" s="12" t="s">
        <v>4</v>
      </c>
      <c r="H5" s="71" t="s">
        <v>81</v>
      </c>
      <c r="I5" s="4" t="s">
        <v>2</v>
      </c>
    </row>
    <row r="6" spans="1:9" ht="15.75" thickBot="1">
      <c r="A6" s="5"/>
      <c r="B6" s="13" t="s">
        <v>1</v>
      </c>
      <c r="C6" s="6" t="s">
        <v>3</v>
      </c>
      <c r="D6" s="43" t="s">
        <v>0</v>
      </c>
      <c r="E6" s="40" t="s">
        <v>6</v>
      </c>
      <c r="F6" s="6" t="s">
        <v>3</v>
      </c>
      <c r="G6" s="14" t="s">
        <v>7</v>
      </c>
      <c r="H6" s="72" t="s">
        <v>6</v>
      </c>
      <c r="I6" s="6" t="s">
        <v>3</v>
      </c>
    </row>
    <row r="7" spans="1:11" ht="15">
      <c r="A7" s="16" t="s">
        <v>0</v>
      </c>
      <c r="B7" s="17">
        <v>1950190</v>
      </c>
      <c r="C7" s="19">
        <v>-0.060083716693455684</v>
      </c>
      <c r="D7" s="37">
        <v>1</v>
      </c>
      <c r="E7" s="60">
        <v>63252246310.12</v>
      </c>
      <c r="F7" s="19">
        <v>-0.05688159538883781</v>
      </c>
      <c r="G7" s="19">
        <v>1</v>
      </c>
      <c r="H7" s="60">
        <v>32433.89</v>
      </c>
      <c r="I7" s="61">
        <v>0.003406780830330094</v>
      </c>
      <c r="J7" s="16"/>
      <c r="K7" s="16"/>
    </row>
    <row r="8" spans="1:11" ht="18">
      <c r="A8" s="16" t="s">
        <v>53</v>
      </c>
      <c r="B8" s="17">
        <v>1569837</v>
      </c>
      <c r="C8" s="19">
        <v>-0.006845883170173434</v>
      </c>
      <c r="D8" s="37">
        <v>0.8049661827821905</v>
      </c>
      <c r="E8" s="62">
        <v>54121393760.74</v>
      </c>
      <c r="F8" s="19">
        <v>-0.017724749875254582</v>
      </c>
      <c r="G8" s="19">
        <v>0.8556438216500286</v>
      </c>
      <c r="H8" s="60">
        <v>34475.8</v>
      </c>
      <c r="I8" s="37">
        <v>-0.010953986257814846</v>
      </c>
      <c r="J8" s="16"/>
      <c r="K8" s="16"/>
    </row>
    <row r="9" spans="1:11" ht="18">
      <c r="A9" s="16" t="s">
        <v>54</v>
      </c>
      <c r="B9" s="17">
        <v>289329</v>
      </c>
      <c r="C9" s="19">
        <v>-0.18703145898193835</v>
      </c>
      <c r="D9" s="37">
        <v>0.14835939062347772</v>
      </c>
      <c r="E9" s="62">
        <v>7365736254.76</v>
      </c>
      <c r="F9" s="19">
        <v>-0.2112817334368561</v>
      </c>
      <c r="G9" s="19">
        <v>0.11645019243500802</v>
      </c>
      <c r="H9" s="60">
        <v>25458</v>
      </c>
      <c r="I9" s="37">
        <v>-0.02982918926829051</v>
      </c>
      <c r="J9" s="16"/>
      <c r="K9" s="16"/>
    </row>
    <row r="10" spans="1:11" ht="15">
      <c r="A10" s="16" t="s">
        <v>52</v>
      </c>
      <c r="B10" s="17">
        <v>65605</v>
      </c>
      <c r="C10" s="19">
        <v>-0.31327394722242574</v>
      </c>
      <c r="D10" s="37">
        <v>0.03364031196960296</v>
      </c>
      <c r="E10" s="63">
        <v>1332526705.89</v>
      </c>
      <c r="F10" s="19">
        <v>-0.30277673015017326</v>
      </c>
      <c r="G10" s="19">
        <v>0.021066867718131987</v>
      </c>
      <c r="H10" s="60">
        <v>20311.36</v>
      </c>
      <c r="I10" s="37">
        <v>0.01528575056134391</v>
      </c>
      <c r="J10" s="16"/>
      <c r="K10" s="16"/>
    </row>
    <row r="11" spans="1:11" ht="18">
      <c r="A11" s="16" t="s">
        <v>55</v>
      </c>
      <c r="B11" s="17">
        <v>25419</v>
      </c>
      <c r="C11" s="19">
        <v>-0.40570934256055363</v>
      </c>
      <c r="D11" s="37">
        <v>0.013034114624728872</v>
      </c>
      <c r="E11" s="62">
        <v>432589588.73000455</v>
      </c>
      <c r="F11" s="19">
        <v>-0.39841282157194163</v>
      </c>
      <c r="G11" s="19">
        <v>0.0068391181968314166</v>
      </c>
      <c r="H11" s="60">
        <v>17018.36</v>
      </c>
      <c r="I11" s="37">
        <v>0.012278178485052998</v>
      </c>
      <c r="J11" s="16"/>
      <c r="K11" s="16"/>
    </row>
    <row r="12" spans="1:11" ht="15">
      <c r="A12" s="16"/>
      <c r="B12" s="17"/>
      <c r="C12" s="19"/>
      <c r="D12" s="20"/>
      <c r="E12" s="21"/>
      <c r="F12" s="16"/>
      <c r="G12" s="19"/>
      <c r="H12" s="18"/>
      <c r="I12" s="16"/>
      <c r="J12" s="16"/>
      <c r="K12" s="16"/>
    </row>
    <row r="13" spans="1:11" ht="18">
      <c r="A13" s="16" t="s">
        <v>82</v>
      </c>
      <c r="B13" s="17">
        <v>380353</v>
      </c>
      <c r="C13" s="19">
        <v>-0.2303615764563524</v>
      </c>
      <c r="D13" s="23"/>
      <c r="E13" s="24"/>
      <c r="F13" s="16"/>
      <c r="G13" s="19"/>
      <c r="H13" s="18"/>
      <c r="I13" s="16"/>
      <c r="J13" s="16"/>
      <c r="K13" s="16"/>
    </row>
    <row r="14" spans="1:11" ht="15">
      <c r="A14" s="16"/>
      <c r="B14" s="17"/>
      <c r="C14" s="16"/>
      <c r="D14" s="23"/>
      <c r="E14" s="24"/>
      <c r="F14" s="16"/>
      <c r="G14" s="19"/>
      <c r="H14" s="18"/>
      <c r="I14" s="16"/>
      <c r="J14" s="16"/>
      <c r="K14" s="16"/>
    </row>
    <row r="15" spans="1:11" ht="15">
      <c r="A15" s="101" t="s">
        <v>92</v>
      </c>
      <c r="B15" s="17"/>
      <c r="C15" s="16"/>
      <c r="D15" s="23"/>
      <c r="E15" s="24"/>
      <c r="F15" s="16"/>
      <c r="G15" s="19"/>
      <c r="H15" s="18"/>
      <c r="I15" s="16"/>
      <c r="J15" s="16"/>
      <c r="K15" s="16"/>
    </row>
    <row r="16" spans="1:11" ht="15">
      <c r="A16" s="102" t="s">
        <v>93</v>
      </c>
      <c r="B16" s="17">
        <v>219189</v>
      </c>
      <c r="C16" s="19">
        <v>-0.20361515823129747</v>
      </c>
      <c r="D16" s="23"/>
      <c r="E16" s="24"/>
      <c r="F16" s="16"/>
      <c r="G16" s="19"/>
      <c r="H16" s="18"/>
      <c r="I16" s="16"/>
      <c r="J16" s="16"/>
      <c r="K16" s="16"/>
    </row>
    <row r="17" spans="1:11" ht="15">
      <c r="A17" s="101" t="s">
        <v>50</v>
      </c>
      <c r="B17" s="17">
        <v>119686</v>
      </c>
      <c r="C17" s="19">
        <v>-0.2502991011306336</v>
      </c>
      <c r="D17" s="23"/>
      <c r="E17" s="24"/>
      <c r="F17" s="16"/>
      <c r="G17" s="19"/>
      <c r="H17" s="18"/>
      <c r="I17" s="16"/>
      <c r="J17" s="16"/>
      <c r="K17" s="16"/>
    </row>
    <row r="18" spans="1:11" ht="18">
      <c r="A18" s="101" t="s">
        <v>56</v>
      </c>
      <c r="B18" s="17">
        <v>99503</v>
      </c>
      <c r="C18" s="19">
        <v>-0.13913570099926462</v>
      </c>
      <c r="D18" s="23"/>
      <c r="E18" s="24"/>
      <c r="F18" s="16"/>
      <c r="G18" s="19"/>
      <c r="H18" s="18"/>
      <c r="I18" s="16"/>
      <c r="J18" s="16"/>
      <c r="K18" s="16"/>
    </row>
    <row r="19" spans="1:11" ht="15">
      <c r="A19" s="101"/>
      <c r="B19" s="17"/>
      <c r="C19" s="16"/>
      <c r="D19" s="23"/>
      <c r="E19" s="24"/>
      <c r="F19" s="16"/>
      <c r="G19" s="19"/>
      <c r="H19" s="18"/>
      <c r="I19" s="16"/>
      <c r="J19" s="16"/>
      <c r="K19" s="16"/>
    </row>
    <row r="20" spans="1:11" ht="15" customHeight="1">
      <c r="A20" s="103" t="s">
        <v>36</v>
      </c>
      <c r="B20" s="19">
        <v>0.8876063357929227</v>
      </c>
      <c r="C20" s="64"/>
      <c r="D20" s="16"/>
      <c r="E20" s="18"/>
      <c r="F20" s="29"/>
      <c r="G20" s="20"/>
      <c r="H20" s="19"/>
      <c r="I20" s="16"/>
      <c r="J20" s="16"/>
      <c r="K20" s="16"/>
    </row>
    <row r="21" spans="1:11" ht="18">
      <c r="A21" s="101" t="s">
        <v>57</v>
      </c>
      <c r="B21" s="19">
        <v>0.8612066171377003</v>
      </c>
      <c r="C21" s="64"/>
      <c r="D21" s="16"/>
      <c r="E21" s="26"/>
      <c r="F21" s="28"/>
      <c r="G21" s="65"/>
      <c r="H21" s="30"/>
      <c r="I21" s="16"/>
      <c r="J21" s="16"/>
      <c r="K21" s="16"/>
    </row>
    <row r="22" spans="1:11" ht="15">
      <c r="A22" s="101" t="s">
        <v>37</v>
      </c>
      <c r="B22" s="19">
        <v>0.1387933828622997</v>
      </c>
      <c r="C22" s="64"/>
      <c r="D22" s="16"/>
      <c r="E22" s="26"/>
      <c r="F22" s="28"/>
      <c r="G22" s="68"/>
      <c r="H22" s="16"/>
      <c r="I22" s="16"/>
      <c r="J22" s="16"/>
      <c r="K22" s="16"/>
    </row>
    <row r="23" spans="1:11" ht="15">
      <c r="A23" s="101" t="s">
        <v>35</v>
      </c>
      <c r="B23" s="17"/>
      <c r="C23" s="16"/>
      <c r="D23" s="16"/>
      <c r="E23" s="18"/>
      <c r="F23" s="16"/>
      <c r="G23" s="68"/>
      <c r="H23" s="16"/>
      <c r="I23" s="16"/>
      <c r="J23" s="16"/>
      <c r="K23" s="16"/>
    </row>
    <row r="24" spans="1:11" ht="15">
      <c r="A24" s="101"/>
      <c r="B24" s="17"/>
      <c r="C24" s="16"/>
      <c r="D24" s="16"/>
      <c r="E24" s="18"/>
      <c r="F24" s="16"/>
      <c r="G24" s="19"/>
      <c r="H24" s="18"/>
      <c r="I24" s="16"/>
      <c r="J24" s="16"/>
      <c r="K24" s="16"/>
    </row>
    <row r="25" spans="1:11" ht="15">
      <c r="A25" s="101"/>
      <c r="B25" s="17"/>
      <c r="C25" s="16"/>
      <c r="D25" s="16"/>
      <c r="E25" s="18"/>
      <c r="F25" s="16"/>
      <c r="G25" s="19"/>
      <c r="H25" s="18"/>
      <c r="I25" s="16"/>
      <c r="J25" s="16"/>
      <c r="K25" s="16"/>
    </row>
    <row r="26" spans="1:11" ht="18">
      <c r="A26" s="104" t="s">
        <v>58</v>
      </c>
      <c r="B26" s="19"/>
      <c r="C26" s="27"/>
      <c r="D26" s="16"/>
      <c r="E26" s="18"/>
      <c r="F26" s="16"/>
      <c r="G26" s="19"/>
      <c r="H26" s="18"/>
      <c r="I26" s="16"/>
      <c r="J26" s="16"/>
      <c r="K26" s="16"/>
    </row>
    <row r="27" spans="1:11" ht="18">
      <c r="A27" s="104" t="s">
        <v>94</v>
      </c>
      <c r="B27" s="17"/>
      <c r="C27" s="16"/>
      <c r="D27" s="16"/>
      <c r="E27" s="18"/>
      <c r="F27" s="16"/>
      <c r="G27" s="19"/>
      <c r="H27" s="18"/>
      <c r="I27" s="16"/>
      <c r="J27" s="16"/>
      <c r="K27" s="16"/>
    </row>
    <row r="28" spans="1:11" ht="18">
      <c r="A28" s="104" t="s">
        <v>95</v>
      </c>
      <c r="B28" s="17"/>
      <c r="C28" s="16"/>
      <c r="D28" s="16"/>
      <c r="E28" s="18"/>
      <c r="F28" s="16"/>
      <c r="G28" s="19"/>
      <c r="H28" s="18"/>
      <c r="I28" s="16"/>
      <c r="J28" s="16"/>
      <c r="K28" s="16"/>
    </row>
    <row r="29" spans="1:11" ht="15">
      <c r="A29" s="101"/>
      <c r="B29" s="17"/>
      <c r="C29" s="16"/>
      <c r="D29" s="16"/>
      <c r="E29" s="18"/>
      <c r="F29" s="16"/>
      <c r="G29" s="19"/>
      <c r="H29" s="18"/>
      <c r="I29" s="16"/>
      <c r="J29" s="16"/>
      <c r="K29" s="16"/>
    </row>
    <row r="30" spans="1:11" ht="15">
      <c r="A30" s="101"/>
      <c r="B30" s="17"/>
      <c r="C30" s="23"/>
      <c r="D30" s="16"/>
      <c r="E30" s="18"/>
      <c r="F30" s="16"/>
      <c r="G30" s="19"/>
      <c r="H30" s="18"/>
      <c r="I30" s="16"/>
      <c r="J30" s="16"/>
      <c r="K30" s="16"/>
    </row>
  </sheetData>
  <sheetProtection/>
  <mergeCells count="1">
    <mergeCell ref="A2:I2"/>
  </mergeCells>
  <printOptions/>
  <pageMargins left="0.4" right="0.3" top="1" bottom="1" header="0.5" footer="0.5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O4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31" customWidth="1"/>
    <col min="7" max="7" width="10.4453125" style="31" customWidth="1"/>
    <col min="8" max="8" width="6.88671875" style="31" customWidth="1"/>
    <col min="9" max="16384" width="8.77734375" style="31" customWidth="1"/>
  </cols>
  <sheetData>
    <row r="2" spans="1:15" ht="15.75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4" spans="3:13" ht="15.75">
      <c r="C4" s="32" t="s">
        <v>97</v>
      </c>
      <c r="K4" s="32" t="s">
        <v>59</v>
      </c>
      <c r="M4" s="44"/>
    </row>
    <row r="5" ht="15.75">
      <c r="K5" s="32"/>
    </row>
    <row r="6" spans="3:11" ht="15.75">
      <c r="C6" s="32" t="s">
        <v>60</v>
      </c>
      <c r="K6" s="32" t="s">
        <v>60</v>
      </c>
    </row>
    <row r="8" spans="1:15" ht="18">
      <c r="A8" s="45"/>
      <c r="B8" s="45" t="s">
        <v>72</v>
      </c>
      <c r="C8" s="45" t="s">
        <v>61</v>
      </c>
      <c r="D8" s="45" t="s">
        <v>62</v>
      </c>
      <c r="E8" s="45" t="s">
        <v>63</v>
      </c>
      <c r="F8" s="45" t="s">
        <v>64</v>
      </c>
      <c r="G8" s="45" t="s">
        <v>65</v>
      </c>
      <c r="H8" s="45"/>
      <c r="I8" s="45"/>
      <c r="J8" s="46" t="s">
        <v>66</v>
      </c>
      <c r="K8" s="45" t="s">
        <v>61</v>
      </c>
      <c r="L8" s="45" t="s">
        <v>62</v>
      </c>
      <c r="M8" s="45" t="s">
        <v>63</v>
      </c>
      <c r="N8" s="45" t="s">
        <v>64</v>
      </c>
      <c r="O8" s="45" t="s">
        <v>65</v>
      </c>
    </row>
    <row r="9" spans="1:15" ht="15">
      <c r="A9" s="31" t="s">
        <v>67</v>
      </c>
      <c r="B9" s="57"/>
      <c r="C9" s="66">
        <v>5204.5</v>
      </c>
      <c r="D9" s="66">
        <v>15831.65</v>
      </c>
      <c r="E9" s="66">
        <v>29237.41</v>
      </c>
      <c r="F9" s="66">
        <v>49789.29</v>
      </c>
      <c r="G9" s="67" t="s">
        <v>79</v>
      </c>
      <c r="H9" s="66"/>
      <c r="I9" s="57" t="s">
        <v>67</v>
      </c>
      <c r="J9" s="58"/>
      <c r="K9" s="58">
        <v>-0.01843927223623098</v>
      </c>
      <c r="L9" s="58">
        <v>-0.007388946361954943</v>
      </c>
      <c r="M9" s="58">
        <v>0.004879458774295944</v>
      </c>
      <c r="N9" s="58">
        <v>0.01606462091718954</v>
      </c>
      <c r="O9" s="67" t="s">
        <v>79</v>
      </c>
    </row>
    <row r="10" spans="1:15" ht="15">
      <c r="A10" s="31" t="s">
        <v>9</v>
      </c>
      <c r="B10" s="66">
        <v>32432.39</v>
      </c>
      <c r="C10" s="66">
        <v>2082.4509</v>
      </c>
      <c r="D10" s="66">
        <v>10217.7</v>
      </c>
      <c r="E10" s="66">
        <v>22242.7</v>
      </c>
      <c r="F10" s="66">
        <v>38417.64</v>
      </c>
      <c r="G10" s="66">
        <v>89201.37</v>
      </c>
      <c r="H10" s="57"/>
      <c r="I10" s="57" t="s">
        <v>9</v>
      </c>
      <c r="J10" s="58">
        <v>0.0032253654094330396</v>
      </c>
      <c r="K10" s="58">
        <v>-0.024986954649938675</v>
      </c>
      <c r="L10" s="58">
        <v>-0.010549413942966802</v>
      </c>
      <c r="M10" s="58">
        <v>-0.000387392747935807</v>
      </c>
      <c r="N10" s="58">
        <v>0.011445676870381092</v>
      </c>
      <c r="O10" s="58">
        <v>0.002895309793763026</v>
      </c>
    </row>
    <row r="11" spans="1:15" ht="15">
      <c r="A11" s="31" t="s">
        <v>68</v>
      </c>
      <c r="B11" s="66">
        <v>22103</v>
      </c>
      <c r="C11" s="66">
        <v>1829.64</v>
      </c>
      <c r="D11" s="66">
        <v>10071.82</v>
      </c>
      <c r="E11" s="66">
        <v>22103</v>
      </c>
      <c r="F11" s="66">
        <v>37900</v>
      </c>
      <c r="G11" s="66">
        <v>70673.84</v>
      </c>
      <c r="H11" s="57"/>
      <c r="I11" s="57" t="s">
        <v>68</v>
      </c>
      <c r="J11" s="58">
        <v>-0.0009943502824858758</v>
      </c>
      <c r="K11" s="58">
        <v>-0.03193650793650788</v>
      </c>
      <c r="L11" s="58">
        <v>-0.011476383265856979</v>
      </c>
      <c r="M11" s="58">
        <v>-0.0009943502824858758</v>
      </c>
      <c r="N11" s="58">
        <v>0.011498523052024557</v>
      </c>
      <c r="O11" s="58">
        <v>0.016889052597803794</v>
      </c>
    </row>
    <row r="12" spans="2:15" ht="15">
      <c r="B12" s="57"/>
      <c r="C12" s="57"/>
      <c r="D12" s="57"/>
      <c r="E12" s="57"/>
      <c r="F12" s="57"/>
      <c r="G12" s="57"/>
      <c r="H12" s="57"/>
      <c r="I12" s="57"/>
      <c r="J12" s="58"/>
      <c r="K12" s="59"/>
      <c r="L12" s="59"/>
      <c r="M12" s="59"/>
      <c r="N12" s="59"/>
      <c r="O12" s="59"/>
    </row>
    <row r="13" spans="2:15" ht="18">
      <c r="B13" s="79" t="s">
        <v>101</v>
      </c>
      <c r="C13" s="76"/>
      <c r="D13" s="57"/>
      <c r="E13" s="57"/>
      <c r="F13" s="57"/>
      <c r="G13" s="57"/>
      <c r="H13" s="57"/>
      <c r="I13" s="57"/>
      <c r="J13" s="112"/>
      <c r="K13" s="113"/>
      <c r="L13" s="59"/>
      <c r="M13" s="59"/>
      <c r="N13" s="59"/>
      <c r="O13" s="59"/>
    </row>
    <row r="14" spans="10:15" ht="15">
      <c r="J14" s="47"/>
      <c r="K14" s="47"/>
      <c r="L14" s="47"/>
      <c r="M14" s="47"/>
      <c r="N14" s="47"/>
      <c r="O14" s="47"/>
    </row>
    <row r="15" spans="3:15" ht="15.75">
      <c r="C15" s="32" t="s">
        <v>69</v>
      </c>
      <c r="J15" s="47"/>
      <c r="K15" s="32" t="s">
        <v>69</v>
      </c>
      <c r="L15" s="47"/>
      <c r="M15" s="47"/>
      <c r="N15" s="47"/>
      <c r="O15" s="47"/>
    </row>
    <row r="16" spans="10:15" ht="15">
      <c r="J16" s="47"/>
      <c r="K16" s="47"/>
      <c r="L16" s="47"/>
      <c r="M16" s="47"/>
      <c r="N16" s="47"/>
      <c r="O16" s="47"/>
    </row>
    <row r="17" spans="1:15" ht="18">
      <c r="A17" s="45"/>
      <c r="B17" s="45" t="s">
        <v>73</v>
      </c>
      <c r="C17" s="45" t="s">
        <v>61</v>
      </c>
      <c r="D17" s="45" t="s">
        <v>62</v>
      </c>
      <c r="E17" s="45" t="s">
        <v>63</v>
      </c>
      <c r="F17" s="45" t="s">
        <v>64</v>
      </c>
      <c r="G17" s="45" t="s">
        <v>65</v>
      </c>
      <c r="H17" s="45"/>
      <c r="I17" s="45"/>
      <c r="J17" s="46" t="s">
        <v>66</v>
      </c>
      <c r="K17" s="46" t="s">
        <v>61</v>
      </c>
      <c r="L17" s="46" t="s">
        <v>62</v>
      </c>
      <c r="M17" s="46" t="s">
        <v>63</v>
      </c>
      <c r="N17" s="46" t="s">
        <v>64</v>
      </c>
      <c r="O17" s="46" t="s">
        <v>65</v>
      </c>
    </row>
    <row r="18" spans="1:15" ht="15">
      <c r="A18" s="31" t="s">
        <v>67</v>
      </c>
      <c r="B18" s="57"/>
      <c r="C18" s="66">
        <v>16613.17</v>
      </c>
      <c r="D18" s="66">
        <v>27157.76</v>
      </c>
      <c r="E18" s="66">
        <v>39831.39</v>
      </c>
      <c r="F18" s="66">
        <v>60621.66</v>
      </c>
      <c r="G18" s="67" t="s">
        <v>79</v>
      </c>
      <c r="H18" s="66"/>
      <c r="I18" s="57" t="s">
        <v>67</v>
      </c>
      <c r="J18" s="58"/>
      <c r="K18" s="58">
        <v>-0.0024283023320470654</v>
      </c>
      <c r="L18" s="58">
        <v>0.006466599489238997</v>
      </c>
      <c r="M18" s="58">
        <v>0.014941000172505934</v>
      </c>
      <c r="N18" s="58">
        <v>0.017181541294896095</v>
      </c>
      <c r="O18" s="67" t="s">
        <v>79</v>
      </c>
    </row>
    <row r="19" spans="1:15" ht="15">
      <c r="A19" s="31" t="s">
        <v>9</v>
      </c>
      <c r="B19" s="66">
        <v>43584.03</v>
      </c>
      <c r="C19" s="66">
        <v>10214.73</v>
      </c>
      <c r="D19" s="66">
        <v>21832.9</v>
      </c>
      <c r="E19" s="66">
        <v>33165.85</v>
      </c>
      <c r="F19" s="66">
        <v>48979.04</v>
      </c>
      <c r="G19" s="66">
        <v>103727.6</v>
      </c>
      <c r="H19" s="57"/>
      <c r="I19" s="57" t="s">
        <v>9</v>
      </c>
      <c r="J19" s="58">
        <v>0.005961118743214124</v>
      </c>
      <c r="K19" s="58">
        <v>-0.00638015159061198</v>
      </c>
      <c r="L19" s="58">
        <v>0.00239983875581195</v>
      </c>
      <c r="M19" s="58">
        <v>0.010375542988679202</v>
      </c>
      <c r="N19" s="58">
        <v>0.016833090365390286</v>
      </c>
      <c r="O19" s="58">
        <v>0.00147912997806419</v>
      </c>
    </row>
    <row r="20" spans="1:15" ht="15">
      <c r="A20" s="31" t="s">
        <v>68</v>
      </c>
      <c r="B20" s="66">
        <v>33009.26</v>
      </c>
      <c r="C20" s="66">
        <v>10781.47</v>
      </c>
      <c r="D20" s="66">
        <v>21808.1</v>
      </c>
      <c r="E20" s="66">
        <v>33009.26</v>
      </c>
      <c r="F20" s="66">
        <v>48332.72</v>
      </c>
      <c r="G20" s="66">
        <v>81887.8</v>
      </c>
      <c r="H20" s="57"/>
      <c r="I20" s="57" t="s">
        <v>68</v>
      </c>
      <c r="J20" s="58">
        <v>0.009891096972522849</v>
      </c>
      <c r="K20" s="58">
        <v>-0.004302709811360497</v>
      </c>
      <c r="L20" s="58">
        <v>0.001980243510222768</v>
      </c>
      <c r="M20" s="58">
        <v>0.009891096972522849</v>
      </c>
      <c r="N20" s="58">
        <v>0.015902295582975918</v>
      </c>
      <c r="O20" s="58">
        <v>0.015762164602795153</v>
      </c>
    </row>
    <row r="21" spans="2:15" ht="1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2:15" ht="18">
      <c r="B22" s="79" t="s">
        <v>100</v>
      </c>
      <c r="C22" s="7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4" spans="3:15" ht="15.75">
      <c r="C24" s="32" t="s">
        <v>70</v>
      </c>
      <c r="J24" s="47"/>
      <c r="K24" s="32" t="s">
        <v>70</v>
      </c>
      <c r="L24" s="47"/>
      <c r="M24" s="47"/>
      <c r="N24" s="47"/>
      <c r="O24" s="47"/>
    </row>
    <row r="25" spans="10:15" ht="15">
      <c r="J25" s="47"/>
      <c r="K25" s="47"/>
      <c r="L25" s="47"/>
      <c r="M25" s="47"/>
      <c r="N25" s="47"/>
      <c r="O25" s="47"/>
    </row>
    <row r="26" spans="1:15" ht="18">
      <c r="A26" s="45"/>
      <c r="B26" s="45" t="s">
        <v>74</v>
      </c>
      <c r="C26" s="45" t="s">
        <v>61</v>
      </c>
      <c r="D26" s="45" t="s">
        <v>62</v>
      </c>
      <c r="E26" s="45" t="s">
        <v>63</v>
      </c>
      <c r="F26" s="45" t="s">
        <v>64</v>
      </c>
      <c r="G26" s="45" t="s">
        <v>65</v>
      </c>
      <c r="H26" s="45"/>
      <c r="I26" s="45"/>
      <c r="J26" s="46" t="s">
        <v>66</v>
      </c>
      <c r="K26" s="46" t="s">
        <v>61</v>
      </c>
      <c r="L26" s="46" t="s">
        <v>62</v>
      </c>
      <c r="M26" s="46" t="s">
        <v>63</v>
      </c>
      <c r="N26" s="46" t="s">
        <v>64</v>
      </c>
      <c r="O26" s="46" t="s">
        <v>65</v>
      </c>
    </row>
    <row r="27" spans="1:15" ht="15">
      <c r="A27" s="31" t="s">
        <v>67</v>
      </c>
      <c r="B27" s="57"/>
      <c r="C27" s="66">
        <v>22561.79</v>
      </c>
      <c r="D27" s="66">
        <v>32492.37</v>
      </c>
      <c r="E27" s="66">
        <v>44800</v>
      </c>
      <c r="F27" s="66">
        <v>66393.21</v>
      </c>
      <c r="G27" s="67" t="s">
        <v>79</v>
      </c>
      <c r="H27" s="66"/>
      <c r="I27" s="57" t="s">
        <v>67</v>
      </c>
      <c r="J27" s="58"/>
      <c r="K27" s="58">
        <v>-0.00021846329462147317</v>
      </c>
      <c r="L27" s="58">
        <v>0.0068319518937378495</v>
      </c>
      <c r="M27" s="58">
        <v>0.013575577896450605</v>
      </c>
      <c r="N27" s="58">
        <v>0.019497425428958333</v>
      </c>
      <c r="O27" s="67" t="s">
        <v>79</v>
      </c>
    </row>
    <row r="28" spans="1:15" ht="15">
      <c r="A28" s="31" t="s">
        <v>9</v>
      </c>
      <c r="B28" s="66">
        <v>49820.51</v>
      </c>
      <c r="C28" s="66">
        <v>16849.02</v>
      </c>
      <c r="D28" s="66">
        <v>27476.04</v>
      </c>
      <c r="E28" s="66">
        <v>38290.93</v>
      </c>
      <c r="F28" s="66">
        <v>54246.93</v>
      </c>
      <c r="G28" s="66">
        <v>112239.7</v>
      </c>
      <c r="H28" s="57"/>
      <c r="I28" s="57" t="s">
        <v>9</v>
      </c>
      <c r="J28" s="58">
        <v>0.00695951061702827</v>
      </c>
      <c r="K28" s="58">
        <v>-0.0028608019240875583</v>
      </c>
      <c r="L28" s="58">
        <v>0.004247100860238976</v>
      </c>
      <c r="M28" s="58">
        <v>0.01095148844404122</v>
      </c>
      <c r="N28" s="58">
        <v>0.016477232057365135</v>
      </c>
      <c r="O28" s="58">
        <v>0.00322401880603149</v>
      </c>
    </row>
    <row r="29" spans="1:15" ht="15">
      <c r="A29" s="31" t="s">
        <v>68</v>
      </c>
      <c r="B29" s="66">
        <v>38111.52</v>
      </c>
      <c r="C29" s="66">
        <v>17395.64</v>
      </c>
      <c r="D29" s="66">
        <v>27455.26</v>
      </c>
      <c r="E29" s="66">
        <v>38111.52</v>
      </c>
      <c r="F29" s="66">
        <v>53592</v>
      </c>
      <c r="G29" s="66">
        <v>88850.65</v>
      </c>
      <c r="H29" s="57"/>
      <c r="I29" s="57" t="s">
        <v>68</v>
      </c>
      <c r="J29" s="58">
        <v>0.010969818542001283</v>
      </c>
      <c r="K29" s="58">
        <v>-0.00414243187542939</v>
      </c>
      <c r="L29" s="58">
        <v>0.004656762295081909</v>
      </c>
      <c r="M29" s="58">
        <v>0.010980009337464408</v>
      </c>
      <c r="N29" s="58">
        <v>0.016499143718207186</v>
      </c>
      <c r="O29" s="58">
        <v>0.01718649076318991</v>
      </c>
    </row>
    <row r="30" spans="2:15" ht="1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2:15" ht="18">
      <c r="B31" s="79" t="s">
        <v>98</v>
      </c>
      <c r="C31" s="7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3" spans="3:15" ht="15.75">
      <c r="C33" s="32" t="s">
        <v>71</v>
      </c>
      <c r="J33" s="47"/>
      <c r="K33" s="32" t="s">
        <v>71</v>
      </c>
      <c r="L33" s="47"/>
      <c r="M33" s="47"/>
      <c r="N33" s="47"/>
      <c r="O33" s="47"/>
    </row>
    <row r="34" spans="10:15" ht="15">
      <c r="J34" s="47"/>
      <c r="K34" s="47"/>
      <c r="L34" s="47"/>
      <c r="M34" s="47"/>
      <c r="N34" s="47"/>
      <c r="O34" s="47"/>
    </row>
    <row r="35" spans="1:15" ht="18">
      <c r="A35" s="45"/>
      <c r="B35" s="45" t="s">
        <v>75</v>
      </c>
      <c r="C35" s="45" t="s">
        <v>61</v>
      </c>
      <c r="D35" s="45" t="s">
        <v>62</v>
      </c>
      <c r="E35" s="45" t="s">
        <v>63</v>
      </c>
      <c r="F35" s="45" t="s">
        <v>64</v>
      </c>
      <c r="G35" s="45" t="s">
        <v>65</v>
      </c>
      <c r="H35" s="45"/>
      <c r="I35" s="45"/>
      <c r="J35" s="46" t="s">
        <v>66</v>
      </c>
      <c r="K35" s="46" t="s">
        <v>61</v>
      </c>
      <c r="L35" s="46" t="s">
        <v>62</v>
      </c>
      <c r="M35" s="46" t="s">
        <v>63</v>
      </c>
      <c r="N35" s="46" t="s">
        <v>64</v>
      </c>
      <c r="O35" s="46" t="s">
        <v>65</v>
      </c>
    </row>
    <row r="36" spans="1:15" ht="15">
      <c r="A36" s="31" t="s">
        <v>67</v>
      </c>
      <c r="B36" s="78"/>
      <c r="C36" s="77">
        <v>26617.88</v>
      </c>
      <c r="D36" s="77">
        <v>36420.34</v>
      </c>
      <c r="E36" s="77">
        <v>48868.99</v>
      </c>
      <c r="F36" s="77">
        <v>71426.55</v>
      </c>
      <c r="G36" s="80" t="s">
        <v>79</v>
      </c>
      <c r="H36" s="77"/>
      <c r="I36" s="78" t="s">
        <v>67</v>
      </c>
      <c r="J36" s="81"/>
      <c r="K36" s="81">
        <f>(C36-'[2]Quintiles 2008'!C36)/'[2]Quintiles 2008'!C36</f>
        <v>0.010530551811848712</v>
      </c>
      <c r="L36" s="81">
        <f>(D36-'[2]Quintiles 2008'!D36)/'[2]Quintiles 2008'!D36</f>
        <v>0.014004660145951682</v>
      </c>
      <c r="M36" s="81">
        <f>(E36-'[2]Quintiles 2008'!E36)/'[2]Quintiles 2008'!E36</f>
        <v>0.019010028083304036</v>
      </c>
      <c r="N36" s="81">
        <f>(F36-'[2]Quintiles 2008'!F36)/'[2]Quintiles 2008'!F36</f>
        <v>0.022423694922547328</v>
      </c>
      <c r="O36" s="80" t="s">
        <v>79</v>
      </c>
    </row>
    <row r="37" spans="1:15" ht="15">
      <c r="A37" s="31" t="s">
        <v>9</v>
      </c>
      <c r="B37" s="77">
        <v>54785.54</v>
      </c>
      <c r="C37" s="77">
        <v>20934.06</v>
      </c>
      <c r="D37" s="77">
        <v>31478.42</v>
      </c>
      <c r="E37" s="77">
        <v>42266.05</v>
      </c>
      <c r="F37" s="77">
        <v>58779.89</v>
      </c>
      <c r="G37" s="77">
        <v>120469.2</v>
      </c>
      <c r="H37" s="78"/>
      <c r="I37" s="78" t="s">
        <v>9</v>
      </c>
      <c r="J37" s="81">
        <f>(B37-'[2]Quintiles 2008'!B37)/'[2]Quintiles 2008'!B37</f>
        <v>0.01157375949800881</v>
      </c>
      <c r="K37" s="81">
        <f>(C37-'[2]Quintiles 2008'!C37)/'[2]Quintiles 2008'!C37</f>
        <v>0.008796464066246755</v>
      </c>
      <c r="L37" s="81">
        <f>(D37-'[2]Quintiles 2008'!D37)/'[2]Quintiles 2008'!D37</f>
        <v>0.012561474862735976</v>
      </c>
      <c r="M37" s="81">
        <f>(E37-'[2]Quintiles 2008'!E37)/'[2]Quintiles 2008'!E37</f>
        <v>0.01829831677169025</v>
      </c>
      <c r="N37" s="81">
        <f>(F37-'[2]Quintiles 2008'!F37)/'[2]Quintiles 2008'!F37</f>
        <v>0.02194348701053152</v>
      </c>
      <c r="O37" s="81">
        <f>(G37-'[2]Quintiles 2008'!G37)/'[2]Quintiles 2008'!G37</f>
        <v>0.0044984686862386885</v>
      </c>
    </row>
    <row r="38" spans="1:15" ht="15">
      <c r="A38" s="31" t="s">
        <v>68</v>
      </c>
      <c r="B38" s="77">
        <v>42069.58</v>
      </c>
      <c r="C38" s="77">
        <v>21434.21</v>
      </c>
      <c r="D38" s="77">
        <v>31420.43</v>
      </c>
      <c r="E38" s="77">
        <v>42069.58</v>
      </c>
      <c r="F38" s="77">
        <v>58113.77</v>
      </c>
      <c r="G38" s="77">
        <v>95118.05</v>
      </c>
      <c r="H38" s="78"/>
      <c r="I38" s="78" t="s">
        <v>68</v>
      </c>
      <c r="J38" s="81">
        <f>(B38-'[2]Quintiles 2008'!B38)/'[2]Quintiles 2008'!B38</f>
        <v>0.01800386976002271</v>
      </c>
      <c r="K38" s="81">
        <f>(C38-'[2]Quintiles 2008'!C38)/'[2]Quintiles 2008'!C38</f>
        <v>0.006641212052900505</v>
      </c>
      <c r="L38" s="81">
        <f>(D38-'[2]Quintiles 2008'!D38)/'[2]Quintiles 2008'!D38</f>
        <v>0.011672063035773228</v>
      </c>
      <c r="M38" s="81">
        <f>(E38-'[2]Quintiles 2008'!E38)/'[2]Quintiles 2008'!E38</f>
        <v>0.01800436243543341</v>
      </c>
      <c r="N38" s="81">
        <f>(F38-'[2]Quintiles 2008'!F38)/'[2]Quintiles 2008'!F38</f>
        <v>0.021694524540262824</v>
      </c>
      <c r="O38" s="81">
        <f>(G38-'[2]Quintiles 2008'!G38)/'[2]Quintiles 2008'!G38</f>
        <v>0.01785074141331354</v>
      </c>
    </row>
    <row r="39" spans="2:15" ht="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 ht="18">
      <c r="B40" s="79" t="s">
        <v>99</v>
      </c>
      <c r="C40" s="82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</sheetData>
  <sheetProtection/>
  <mergeCells count="2">
    <mergeCell ref="A2:O2"/>
    <mergeCell ref="J13:K13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O51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31" customWidth="1"/>
    <col min="7" max="7" width="10.4453125" style="31" customWidth="1"/>
    <col min="8" max="8" width="6.88671875" style="31" customWidth="1"/>
    <col min="9" max="16384" width="8.77734375" style="31" customWidth="1"/>
  </cols>
  <sheetData>
    <row r="2" spans="1:15" ht="15.75">
      <c r="A2" s="111" t="s">
        <v>110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4" spans="3:13" ht="15.75">
      <c r="C4" s="32" t="s">
        <v>102</v>
      </c>
      <c r="K4" s="32" t="s">
        <v>59</v>
      </c>
      <c r="M4" s="44"/>
    </row>
    <row r="6" spans="3:11" ht="15.75">
      <c r="C6" s="32" t="s">
        <v>60</v>
      </c>
      <c r="K6" s="32" t="s">
        <v>60</v>
      </c>
    </row>
    <row r="8" spans="1:15" ht="18">
      <c r="A8" s="45"/>
      <c r="B8" s="45" t="s">
        <v>72</v>
      </c>
      <c r="C8" s="45" t="s">
        <v>61</v>
      </c>
      <c r="D8" s="45" t="s">
        <v>62</v>
      </c>
      <c r="E8" s="45" t="s">
        <v>63</v>
      </c>
      <c r="F8" s="45" t="s">
        <v>64</v>
      </c>
      <c r="G8" s="45" t="s">
        <v>65</v>
      </c>
      <c r="H8" s="45"/>
      <c r="I8" s="45"/>
      <c r="J8" s="46" t="s">
        <v>66</v>
      </c>
      <c r="K8" s="45" t="s">
        <v>61</v>
      </c>
      <c r="L8" s="45" t="s">
        <v>62</v>
      </c>
      <c r="M8" s="45" t="s">
        <v>63</v>
      </c>
      <c r="N8" s="45" t="s">
        <v>64</v>
      </c>
      <c r="O8" s="45" t="s">
        <v>65</v>
      </c>
    </row>
    <row r="9" spans="1:15" ht="15">
      <c r="A9" s="31" t="s">
        <v>67</v>
      </c>
      <c r="B9" s="91"/>
      <c r="C9" s="92">
        <v>9.91</v>
      </c>
      <c r="D9" s="92">
        <v>13.52</v>
      </c>
      <c r="E9" s="92">
        <v>19.17</v>
      </c>
      <c r="F9" s="92">
        <v>30.27</v>
      </c>
      <c r="G9" s="93" t="s">
        <v>79</v>
      </c>
      <c r="H9" s="83"/>
      <c r="I9" s="84" t="s">
        <v>67</v>
      </c>
      <c r="J9" s="86"/>
      <c r="K9" s="86">
        <v>0.03661087866108783</v>
      </c>
      <c r="L9" s="86">
        <v>0.03760552570990025</v>
      </c>
      <c r="M9" s="86">
        <v>0.037337662337662406</v>
      </c>
      <c r="N9" s="86">
        <v>0.04056376761773804</v>
      </c>
      <c r="O9" s="94" t="s">
        <v>79</v>
      </c>
    </row>
    <row r="10" spans="1:15" ht="15">
      <c r="A10" s="31" t="s">
        <v>9</v>
      </c>
      <c r="B10" s="92">
        <v>23.3989</v>
      </c>
      <c r="C10" s="92">
        <v>8.8292</v>
      </c>
      <c r="D10" s="92">
        <v>11.5018</v>
      </c>
      <c r="E10" s="92">
        <v>16.1688</v>
      </c>
      <c r="F10" s="92">
        <v>23.8785</v>
      </c>
      <c r="G10" s="92">
        <v>56.6117</v>
      </c>
      <c r="H10" s="84"/>
      <c r="I10" s="84" t="s">
        <v>9</v>
      </c>
      <c r="J10" s="86">
        <v>0.027357985229937078</v>
      </c>
      <c r="K10" s="86">
        <v>0.04518496596626225</v>
      </c>
      <c r="L10" s="86">
        <v>0.033052506781152756</v>
      </c>
      <c r="M10" s="86">
        <v>0.036222410213027814</v>
      </c>
      <c r="N10" s="86">
        <v>0.040099486451286935</v>
      </c>
      <c r="O10" s="86">
        <v>0.015788113787819507</v>
      </c>
    </row>
    <row r="11" spans="1:15" ht="15">
      <c r="A11" s="31" t="s">
        <v>68</v>
      </c>
      <c r="B11" s="92">
        <v>16.05</v>
      </c>
      <c r="C11" s="92">
        <v>8.75</v>
      </c>
      <c r="D11" s="92">
        <v>11.43</v>
      </c>
      <c r="E11" s="92">
        <v>16.05</v>
      </c>
      <c r="F11" s="92">
        <v>23.46</v>
      </c>
      <c r="G11" s="92">
        <v>41.91</v>
      </c>
      <c r="H11" s="84"/>
      <c r="I11" s="84" t="s">
        <v>68</v>
      </c>
      <c r="J11" s="86">
        <v>0.035483870967741984</v>
      </c>
      <c r="K11" s="86">
        <v>0.04290822407628122</v>
      </c>
      <c r="L11" s="86">
        <v>0.036264732547597496</v>
      </c>
      <c r="M11" s="86">
        <v>0.035483870967741984</v>
      </c>
      <c r="N11" s="86">
        <v>0.039893617021276695</v>
      </c>
      <c r="O11" s="86">
        <v>0.031249999999999903</v>
      </c>
    </row>
    <row r="12" spans="2:15" ht="15">
      <c r="B12" s="85"/>
      <c r="C12" s="85"/>
      <c r="D12" s="85"/>
      <c r="E12" s="85"/>
      <c r="F12" s="85"/>
      <c r="G12" s="85"/>
      <c r="H12" s="84"/>
      <c r="I12" s="84"/>
      <c r="J12" s="86"/>
      <c r="K12" s="87"/>
      <c r="L12" s="87"/>
      <c r="M12" s="87"/>
      <c r="N12" s="87"/>
      <c r="O12" s="87"/>
    </row>
    <row r="13" spans="2:15" ht="18">
      <c r="B13" s="95" t="s">
        <v>103</v>
      </c>
      <c r="C13" s="96"/>
      <c r="D13" s="85"/>
      <c r="E13" s="85"/>
      <c r="F13" s="85"/>
      <c r="G13" s="85"/>
      <c r="H13" s="84"/>
      <c r="I13" s="84"/>
      <c r="J13" s="114"/>
      <c r="K13" s="115"/>
      <c r="L13" s="87"/>
      <c r="M13" s="87"/>
      <c r="N13" s="87"/>
      <c r="O13" s="87"/>
    </row>
    <row r="14" spans="2:15" ht="15">
      <c r="B14" s="85"/>
      <c r="C14" s="85"/>
      <c r="D14" s="85"/>
      <c r="E14" s="85"/>
      <c r="F14" s="85"/>
      <c r="G14" s="85"/>
      <c r="H14" s="84"/>
      <c r="I14" s="84"/>
      <c r="J14" s="87"/>
      <c r="K14" s="87"/>
      <c r="L14" s="87"/>
      <c r="M14" s="87"/>
      <c r="N14" s="87"/>
      <c r="O14" s="87"/>
    </row>
    <row r="15" spans="2:15" ht="15.75">
      <c r="B15" s="85"/>
      <c r="C15" s="88" t="s">
        <v>69</v>
      </c>
      <c r="D15" s="85"/>
      <c r="E15" s="85"/>
      <c r="F15" s="85"/>
      <c r="G15" s="85"/>
      <c r="H15" s="84"/>
      <c r="I15" s="84"/>
      <c r="J15" s="87"/>
      <c r="K15" s="97" t="s">
        <v>69</v>
      </c>
      <c r="L15" s="87"/>
      <c r="M15" s="87"/>
      <c r="N15" s="87"/>
      <c r="O15" s="87"/>
    </row>
    <row r="16" spans="2:15" ht="15">
      <c r="B16" s="85"/>
      <c r="C16" s="85"/>
      <c r="D16" s="85"/>
      <c r="E16" s="85"/>
      <c r="F16" s="85"/>
      <c r="G16" s="85"/>
      <c r="H16" s="84"/>
      <c r="I16" s="84"/>
      <c r="J16" s="87"/>
      <c r="K16" s="87"/>
      <c r="L16" s="87"/>
      <c r="M16" s="87"/>
      <c r="N16" s="87"/>
      <c r="O16" s="87"/>
    </row>
    <row r="17" spans="1:15" ht="18">
      <c r="A17" s="45"/>
      <c r="B17" s="89" t="s">
        <v>104</v>
      </c>
      <c r="C17" s="89" t="s">
        <v>61</v>
      </c>
      <c r="D17" s="89" t="s">
        <v>62</v>
      </c>
      <c r="E17" s="89" t="s">
        <v>63</v>
      </c>
      <c r="F17" s="89" t="s">
        <v>64</v>
      </c>
      <c r="G17" s="89" t="s">
        <v>65</v>
      </c>
      <c r="H17" s="89"/>
      <c r="I17" s="89"/>
      <c r="J17" s="90" t="s">
        <v>66</v>
      </c>
      <c r="K17" s="89" t="s">
        <v>61</v>
      </c>
      <c r="L17" s="89" t="s">
        <v>62</v>
      </c>
      <c r="M17" s="89" t="s">
        <v>63</v>
      </c>
      <c r="N17" s="89" t="s">
        <v>64</v>
      </c>
      <c r="O17" s="89" t="s">
        <v>65</v>
      </c>
    </row>
    <row r="18" spans="1:15" ht="15">
      <c r="A18" s="31" t="s">
        <v>67</v>
      </c>
      <c r="B18" s="91"/>
      <c r="C18" s="92">
        <v>11.44</v>
      </c>
      <c r="D18" s="92">
        <v>16.02</v>
      </c>
      <c r="E18" s="92">
        <v>22.08</v>
      </c>
      <c r="F18" s="92">
        <v>33.72</v>
      </c>
      <c r="G18" s="93" t="s">
        <v>79</v>
      </c>
      <c r="H18" s="83"/>
      <c r="I18" s="84" t="s">
        <v>67</v>
      </c>
      <c r="J18" s="86"/>
      <c r="K18" s="86">
        <v>0.026008968609865395</v>
      </c>
      <c r="L18" s="86">
        <v>0.02626521460602179</v>
      </c>
      <c r="M18" s="86">
        <v>0.031775700934579425</v>
      </c>
      <c r="N18" s="86">
        <v>0.034355828220858815</v>
      </c>
      <c r="O18" s="94" t="s">
        <v>79</v>
      </c>
    </row>
    <row r="19" spans="1:15" ht="15">
      <c r="A19" s="31" t="s">
        <v>9</v>
      </c>
      <c r="B19" s="92">
        <v>25.3023</v>
      </c>
      <c r="C19" s="92">
        <v>9.6474</v>
      </c>
      <c r="D19" s="92">
        <v>13.6666</v>
      </c>
      <c r="E19" s="92">
        <v>18.8357</v>
      </c>
      <c r="F19" s="92">
        <v>27.1401</v>
      </c>
      <c r="G19" s="92">
        <v>57.2244</v>
      </c>
      <c r="H19" s="84"/>
      <c r="I19" s="84" t="s">
        <v>9</v>
      </c>
      <c r="J19" s="86">
        <v>0.02272424121163605</v>
      </c>
      <c r="K19" s="86">
        <v>0.029528210272444958</v>
      </c>
      <c r="L19" s="86">
        <v>0.025936296552086634</v>
      </c>
      <c r="M19" s="86">
        <v>0.028514483850711113</v>
      </c>
      <c r="N19" s="86">
        <v>0.033495173359227734</v>
      </c>
      <c r="O19" s="86">
        <v>0.014041678480294879</v>
      </c>
    </row>
    <row r="20" spans="1:15" ht="15">
      <c r="A20" s="31" t="s">
        <v>68</v>
      </c>
      <c r="B20" s="92">
        <v>18.74</v>
      </c>
      <c r="C20" s="92">
        <v>9.59</v>
      </c>
      <c r="D20" s="92">
        <v>13.64</v>
      </c>
      <c r="E20" s="92">
        <v>18.74</v>
      </c>
      <c r="F20" s="92">
        <v>26.76</v>
      </c>
      <c r="G20" s="92">
        <v>44.95</v>
      </c>
      <c r="H20" s="84"/>
      <c r="I20" s="84" t="s">
        <v>68</v>
      </c>
      <c r="J20" s="86">
        <v>0.028540065861690427</v>
      </c>
      <c r="K20" s="86">
        <v>0.025668449197860987</v>
      </c>
      <c r="L20" s="86">
        <v>0.02710843373493985</v>
      </c>
      <c r="M20" s="86">
        <v>0.028540065861690427</v>
      </c>
      <c r="N20" s="86">
        <v>0.03440278314650176</v>
      </c>
      <c r="O20" s="86">
        <v>0.025085518814139143</v>
      </c>
    </row>
    <row r="21" spans="2:15" ht="15">
      <c r="B21" s="85"/>
      <c r="C21" s="85"/>
      <c r="D21" s="85"/>
      <c r="E21" s="85"/>
      <c r="F21" s="85"/>
      <c r="G21" s="85"/>
      <c r="H21" s="84"/>
      <c r="I21" s="84"/>
      <c r="J21" s="84"/>
      <c r="K21" s="84"/>
      <c r="L21" s="84"/>
      <c r="M21" s="84"/>
      <c r="N21" s="84"/>
      <c r="O21" s="84"/>
    </row>
    <row r="22" spans="2:15" ht="18">
      <c r="B22" s="95" t="s">
        <v>105</v>
      </c>
      <c r="C22" s="96"/>
      <c r="D22" s="85"/>
      <c r="E22" s="85"/>
      <c r="F22" s="85"/>
      <c r="G22" s="85"/>
      <c r="H22" s="84"/>
      <c r="I22" s="84"/>
      <c r="J22" s="84"/>
      <c r="K22" s="84"/>
      <c r="L22" s="84"/>
      <c r="M22" s="84"/>
      <c r="N22" s="84"/>
      <c r="O22" s="84"/>
    </row>
    <row r="23" spans="2:15" ht="15">
      <c r="B23" s="85"/>
      <c r="C23" s="85"/>
      <c r="D23" s="85"/>
      <c r="E23" s="85"/>
      <c r="F23" s="85"/>
      <c r="G23" s="85"/>
      <c r="H23" s="84"/>
      <c r="I23" s="84"/>
      <c r="J23" s="84"/>
      <c r="K23" s="84"/>
      <c r="L23" s="84"/>
      <c r="M23" s="84"/>
      <c r="N23" s="84"/>
      <c r="O23" s="84"/>
    </row>
    <row r="24" spans="2:15" ht="15.75">
      <c r="B24" s="85"/>
      <c r="C24" s="88" t="s">
        <v>70</v>
      </c>
      <c r="D24" s="85"/>
      <c r="E24" s="85"/>
      <c r="F24" s="85"/>
      <c r="G24" s="85"/>
      <c r="H24" s="84"/>
      <c r="I24" s="84"/>
      <c r="J24" s="87"/>
      <c r="K24" s="98" t="s">
        <v>70</v>
      </c>
      <c r="L24" s="87"/>
      <c r="M24" s="87"/>
      <c r="N24" s="87"/>
      <c r="O24" s="87"/>
    </row>
    <row r="25" spans="2:15" ht="15">
      <c r="B25" s="85"/>
      <c r="C25" s="85"/>
      <c r="D25" s="85"/>
      <c r="E25" s="85"/>
      <c r="F25" s="85"/>
      <c r="G25" s="85"/>
      <c r="H25" s="84"/>
      <c r="I25" s="84"/>
      <c r="J25" s="87"/>
      <c r="K25" s="87"/>
      <c r="L25" s="87"/>
      <c r="M25" s="87"/>
      <c r="N25" s="87"/>
      <c r="O25" s="87"/>
    </row>
    <row r="26" spans="1:15" ht="18">
      <c r="A26" s="45"/>
      <c r="B26" s="89" t="s">
        <v>106</v>
      </c>
      <c r="C26" s="89" t="s">
        <v>61</v>
      </c>
      <c r="D26" s="89" t="s">
        <v>62</v>
      </c>
      <c r="E26" s="89" t="s">
        <v>63</v>
      </c>
      <c r="F26" s="89" t="s">
        <v>64</v>
      </c>
      <c r="G26" s="89" t="s">
        <v>65</v>
      </c>
      <c r="H26" s="89"/>
      <c r="I26" s="89"/>
      <c r="J26" s="90" t="s">
        <v>66</v>
      </c>
      <c r="K26" s="89" t="s">
        <v>61</v>
      </c>
      <c r="L26" s="89" t="s">
        <v>62</v>
      </c>
      <c r="M26" s="89" t="s">
        <v>63</v>
      </c>
      <c r="N26" s="89" t="s">
        <v>64</v>
      </c>
      <c r="O26" s="89" t="s">
        <v>65</v>
      </c>
    </row>
    <row r="27" spans="1:15" ht="15">
      <c r="A27" s="31" t="s">
        <v>67</v>
      </c>
      <c r="B27" s="91"/>
      <c r="C27" s="92">
        <v>12.5</v>
      </c>
      <c r="D27" s="92">
        <v>17.25</v>
      </c>
      <c r="E27" s="92">
        <v>23.33</v>
      </c>
      <c r="F27" s="92">
        <v>34.93</v>
      </c>
      <c r="G27" s="93" t="s">
        <v>79</v>
      </c>
      <c r="H27" s="83"/>
      <c r="I27" s="84" t="s">
        <v>67</v>
      </c>
      <c r="J27" s="86"/>
      <c r="K27" s="86">
        <v>0.014610389610389588</v>
      </c>
      <c r="L27" s="86">
        <v>0.01769911504424783</v>
      </c>
      <c r="M27" s="86">
        <v>0.023694602896006983</v>
      </c>
      <c r="N27" s="86">
        <v>0.029472443265546714</v>
      </c>
      <c r="O27" s="94" t="s">
        <v>79</v>
      </c>
    </row>
    <row r="28" spans="1:15" ht="15">
      <c r="A28" s="31" t="s">
        <v>9</v>
      </c>
      <c r="B28" s="92">
        <v>26.3181</v>
      </c>
      <c r="C28" s="92">
        <v>10.2873</v>
      </c>
      <c r="D28" s="92">
        <v>14.8601</v>
      </c>
      <c r="E28" s="92">
        <v>20.0862</v>
      </c>
      <c r="F28" s="92">
        <v>28.3844</v>
      </c>
      <c r="G28" s="92">
        <v>57.9899</v>
      </c>
      <c r="H28" s="84"/>
      <c r="I28" s="84" t="s">
        <v>9</v>
      </c>
      <c r="J28" s="86">
        <v>0.017077468871008895</v>
      </c>
      <c r="K28" s="86">
        <v>0.020535103121930968</v>
      </c>
      <c r="L28" s="86">
        <v>0.01689568335477502</v>
      </c>
      <c r="M28" s="86">
        <v>0.02149148680811259</v>
      </c>
      <c r="N28" s="86">
        <v>0.02695055988711799</v>
      </c>
      <c r="O28" s="86">
        <v>0.010403744023640553</v>
      </c>
    </row>
    <row r="29" spans="1:15" ht="15">
      <c r="A29" s="31" t="s">
        <v>68</v>
      </c>
      <c r="B29" s="92">
        <v>19.98</v>
      </c>
      <c r="C29" s="92">
        <v>10.25</v>
      </c>
      <c r="D29" s="92">
        <v>14.86</v>
      </c>
      <c r="E29" s="92">
        <v>19.98</v>
      </c>
      <c r="F29" s="92">
        <v>28.01</v>
      </c>
      <c r="G29" s="92">
        <v>46.47</v>
      </c>
      <c r="H29" s="84"/>
      <c r="I29" s="84" t="s">
        <v>68</v>
      </c>
      <c r="J29" s="86">
        <v>0.020950434338272872</v>
      </c>
      <c r="K29" s="86">
        <v>0.015857284440039657</v>
      </c>
      <c r="L29" s="86">
        <v>0.017808219178082178</v>
      </c>
      <c r="M29" s="86">
        <v>0.020950434338272872</v>
      </c>
      <c r="N29" s="86">
        <v>0.02675953079178887</v>
      </c>
      <c r="O29" s="86">
        <v>0.024245095878333733</v>
      </c>
    </row>
    <row r="30" spans="2:15" ht="15">
      <c r="B30" s="85"/>
      <c r="C30" s="85"/>
      <c r="D30" s="85"/>
      <c r="E30" s="85"/>
      <c r="F30" s="85"/>
      <c r="G30" s="85"/>
      <c r="H30" s="84"/>
      <c r="I30" s="84"/>
      <c r="J30" s="84"/>
      <c r="K30" s="84"/>
      <c r="L30" s="84"/>
      <c r="M30" s="84"/>
      <c r="N30" s="84"/>
      <c r="O30" s="84"/>
    </row>
    <row r="31" spans="2:15" ht="18">
      <c r="B31" s="95" t="s">
        <v>107</v>
      </c>
      <c r="C31" s="96"/>
      <c r="D31" s="85"/>
      <c r="E31" s="85"/>
      <c r="F31" s="85"/>
      <c r="G31" s="85"/>
      <c r="H31" s="84"/>
      <c r="I31" s="84"/>
      <c r="J31" s="84"/>
      <c r="K31" s="84"/>
      <c r="L31" s="84"/>
      <c r="M31" s="84"/>
      <c r="N31" s="84"/>
      <c r="O31" s="84"/>
    </row>
    <row r="32" spans="2:15" ht="15">
      <c r="B32" s="85"/>
      <c r="C32" s="85"/>
      <c r="D32" s="85"/>
      <c r="E32" s="85"/>
      <c r="F32" s="85"/>
      <c r="G32" s="85"/>
      <c r="H32" s="84"/>
      <c r="I32" s="84"/>
      <c r="J32" s="84"/>
      <c r="K32" s="84"/>
      <c r="L32" s="84"/>
      <c r="M32" s="84"/>
      <c r="N32" s="84"/>
      <c r="O32" s="84"/>
    </row>
    <row r="33" spans="2:15" ht="15.75">
      <c r="B33" s="85"/>
      <c r="C33" s="88" t="s">
        <v>71</v>
      </c>
      <c r="D33" s="85"/>
      <c r="E33" s="85"/>
      <c r="F33" s="85"/>
      <c r="G33" s="85"/>
      <c r="H33" s="84"/>
      <c r="I33" s="84"/>
      <c r="J33" s="87"/>
      <c r="K33" s="98" t="s">
        <v>71</v>
      </c>
      <c r="L33" s="87"/>
      <c r="M33" s="87"/>
      <c r="N33" s="87"/>
      <c r="O33" s="87"/>
    </row>
    <row r="34" spans="2:15" ht="15">
      <c r="B34" s="85"/>
      <c r="C34" s="85"/>
      <c r="D34" s="85"/>
      <c r="E34" s="85"/>
      <c r="F34" s="85"/>
      <c r="G34" s="85"/>
      <c r="H34" s="84"/>
      <c r="I34" s="84"/>
      <c r="J34" s="87"/>
      <c r="K34" s="87"/>
      <c r="L34" s="87"/>
      <c r="M34" s="87"/>
      <c r="N34" s="87"/>
      <c r="O34" s="87"/>
    </row>
    <row r="35" spans="1:15" ht="18">
      <c r="A35" s="45"/>
      <c r="B35" s="89" t="s">
        <v>108</v>
      </c>
      <c r="C35" s="89" t="s">
        <v>61</v>
      </c>
      <c r="D35" s="89" t="s">
        <v>62</v>
      </c>
      <c r="E35" s="89" t="s">
        <v>63</v>
      </c>
      <c r="F35" s="89" t="s">
        <v>64</v>
      </c>
      <c r="G35" s="89" t="s">
        <v>65</v>
      </c>
      <c r="H35" s="89"/>
      <c r="I35" s="89"/>
      <c r="J35" s="90" t="s">
        <v>66</v>
      </c>
      <c r="K35" s="89" t="s">
        <v>61</v>
      </c>
      <c r="L35" s="89" t="s">
        <v>62</v>
      </c>
      <c r="M35" s="89" t="s">
        <v>63</v>
      </c>
      <c r="N35" s="89" t="s">
        <v>64</v>
      </c>
      <c r="O35" s="89" t="s">
        <v>65</v>
      </c>
    </row>
    <row r="36" spans="1:15" ht="15">
      <c r="A36" s="31" t="s">
        <v>67</v>
      </c>
      <c r="B36" s="91"/>
      <c r="C36" s="92">
        <v>13.5</v>
      </c>
      <c r="D36" s="92">
        <v>18.33</v>
      </c>
      <c r="E36" s="92">
        <v>24.54</v>
      </c>
      <c r="F36" s="92">
        <v>36.13</v>
      </c>
      <c r="G36" s="93" t="s">
        <v>79</v>
      </c>
      <c r="H36" s="83"/>
      <c r="I36" s="84" t="s">
        <v>67</v>
      </c>
      <c r="J36" s="86"/>
      <c r="K36" s="86">
        <v>0.018099547511312233</v>
      </c>
      <c r="L36" s="86">
        <v>0.02060133630289518</v>
      </c>
      <c r="M36" s="86">
        <v>0.029794376835921146</v>
      </c>
      <c r="N36" s="86">
        <v>0.03346681922196801</v>
      </c>
      <c r="O36" s="94" t="s">
        <v>79</v>
      </c>
    </row>
    <row r="37" spans="1:15" ht="15">
      <c r="A37" s="31" t="s">
        <v>9</v>
      </c>
      <c r="B37" s="92">
        <v>27.5979</v>
      </c>
      <c r="C37" s="92">
        <v>10.9652</v>
      </c>
      <c r="D37" s="92">
        <v>15.8995</v>
      </c>
      <c r="E37" s="92">
        <v>21.2276</v>
      </c>
      <c r="F37" s="92">
        <v>29.6356</v>
      </c>
      <c r="G37" s="92">
        <v>60.2559</v>
      </c>
      <c r="H37" s="84"/>
      <c r="I37" s="84" t="s">
        <v>9</v>
      </c>
      <c r="J37" s="86">
        <v>0.017880655476503974</v>
      </c>
      <c r="K37" s="86">
        <v>0.021215564289306557</v>
      </c>
      <c r="L37" s="86">
        <v>0.018480558580488058</v>
      </c>
      <c r="M37" s="86">
        <v>0.025547374727037338</v>
      </c>
      <c r="N37" s="86">
        <v>0.03189100164695316</v>
      </c>
      <c r="O37" s="86">
        <v>0.007694520350927608</v>
      </c>
    </row>
    <row r="38" spans="1:15" ht="15">
      <c r="A38" s="31" t="s">
        <v>68</v>
      </c>
      <c r="B38" s="92">
        <v>21.12</v>
      </c>
      <c r="C38" s="92">
        <v>11.01</v>
      </c>
      <c r="D38" s="92">
        <v>15.89</v>
      </c>
      <c r="E38" s="92">
        <v>21.12</v>
      </c>
      <c r="F38" s="92">
        <v>29.28</v>
      </c>
      <c r="G38" s="92">
        <v>49.96</v>
      </c>
      <c r="H38" s="84"/>
      <c r="I38" s="84" t="s">
        <v>68</v>
      </c>
      <c r="J38" s="86">
        <v>0.02524271844660192</v>
      </c>
      <c r="K38" s="86">
        <v>0.017560073937153375</v>
      </c>
      <c r="L38" s="86">
        <v>0.01858974358974365</v>
      </c>
      <c r="M38" s="86">
        <v>0.02574065080135994</v>
      </c>
      <c r="N38" s="86">
        <v>0.030623020063358007</v>
      </c>
      <c r="O38" s="86">
        <v>0.06592703221676986</v>
      </c>
    </row>
    <row r="39" spans="2:15" ht="15">
      <c r="B39" s="85"/>
      <c r="C39" s="85"/>
      <c r="D39" s="85"/>
      <c r="E39" s="85"/>
      <c r="F39" s="85"/>
      <c r="G39" s="85"/>
      <c r="H39" s="84"/>
      <c r="I39" s="84"/>
      <c r="J39" s="84"/>
      <c r="K39" s="84"/>
      <c r="L39" s="84"/>
      <c r="M39" s="84"/>
      <c r="N39" s="84"/>
      <c r="O39" s="84"/>
    </row>
    <row r="40" spans="2:15" ht="18">
      <c r="B40" s="95" t="s">
        <v>109</v>
      </c>
      <c r="C40" s="96"/>
      <c r="D40" s="85"/>
      <c r="E40" s="85"/>
      <c r="F40" s="85"/>
      <c r="G40" s="85"/>
      <c r="H40" s="84"/>
      <c r="I40" s="84"/>
      <c r="J40" s="84"/>
      <c r="K40" s="84"/>
      <c r="L40" s="84"/>
      <c r="M40" s="84"/>
      <c r="N40" s="84"/>
      <c r="O40" s="84"/>
    </row>
    <row r="41" spans="2:7" ht="18">
      <c r="B41" s="49"/>
      <c r="C41" s="50"/>
      <c r="D41" s="48"/>
      <c r="E41" s="48"/>
      <c r="F41" s="48"/>
      <c r="G41" s="48"/>
    </row>
    <row r="43" spans="1:5" ht="15">
      <c r="A43" t="s">
        <v>80</v>
      </c>
      <c r="B43"/>
      <c r="C43"/>
      <c r="D43"/>
      <c r="E43"/>
    </row>
    <row r="44" spans="1:5" ht="15">
      <c r="A44" t="s">
        <v>38</v>
      </c>
      <c r="B44"/>
      <c r="C44"/>
      <c r="D44"/>
      <c r="E44"/>
    </row>
    <row r="45" spans="1:5" ht="15">
      <c r="A45" t="s">
        <v>39</v>
      </c>
      <c r="B45"/>
      <c r="C45"/>
      <c r="D45"/>
      <c r="E45"/>
    </row>
    <row r="46" spans="1:5" ht="15">
      <c r="A46" t="s">
        <v>84</v>
      </c>
      <c r="B46"/>
      <c r="C46"/>
      <c r="D46"/>
      <c r="E46"/>
    </row>
    <row r="47" spans="1:5" ht="15">
      <c r="A47" t="s">
        <v>85</v>
      </c>
      <c r="B47"/>
      <c r="C47"/>
      <c r="D47"/>
      <c r="E47"/>
    </row>
    <row r="48" spans="1:5" ht="15">
      <c r="A48" t="s">
        <v>40</v>
      </c>
      <c r="B48"/>
      <c r="C48"/>
      <c r="D48"/>
      <c r="E48"/>
    </row>
    <row r="49" spans="1:5" ht="15">
      <c r="A49"/>
      <c r="B49"/>
      <c r="C49"/>
      <c r="D49"/>
      <c r="E49"/>
    </row>
    <row r="50" spans="1:5" ht="15">
      <c r="A50"/>
      <c r="B50"/>
      <c r="C50"/>
      <c r="D50"/>
      <c r="E50"/>
    </row>
    <row r="51" spans="1:5" ht="15">
      <c r="A51" s="22"/>
      <c r="B51"/>
      <c r="C51"/>
      <c r="D51"/>
      <c r="E51"/>
    </row>
  </sheetData>
  <sheetProtection/>
  <mergeCells count="2">
    <mergeCell ref="A2:O2"/>
    <mergeCell ref="J13:K13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KATHI R. RIDDELL</cp:lastModifiedBy>
  <cp:lastPrinted>2008-08-14T22:43:49Z</cp:lastPrinted>
  <dcterms:created xsi:type="dcterms:W3CDTF">2003-04-16T14:39:41Z</dcterms:created>
  <dcterms:modified xsi:type="dcterms:W3CDTF">2016-01-12T21:03:29Z</dcterms:modified>
  <cp:category/>
  <cp:version/>
  <cp:contentType/>
  <cp:contentStatus/>
</cp:coreProperties>
</file>